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'качества'!$A$3:$AW$8</definedName>
    <definedName name="Z_027ED452_6E36_405C_A380_C4AAA8274A51_.wvu.FilterData" localSheetId="0" hidden="1">'качества'!$A$3:$AW$8</definedName>
    <definedName name="Z_2C8EA484_D2BA_4292_9F8B_9C7C0A0647B6_.wvu.FilterData" localSheetId="0" hidden="1">'качества'!$A$3:$AW$8</definedName>
    <definedName name="Z_2E5B583A_4F75_4922_80F9_59CC83DA8C99_.wvu.FilterData" localSheetId="0" hidden="1">'качества'!$A$3:$AW$8</definedName>
    <definedName name="Z_2FCE8099_1417_485A_8511_EE723EEA4481_.wvu.FilterData" localSheetId="0" hidden="1">'качества'!$A$3:$AW$8</definedName>
    <definedName name="Z_43EE9651_57BF_4010_A24A_2BD7B2887B81_.wvu.FilterData" localSheetId="0" hidden="1">'качества'!$A$3:$AW$8</definedName>
    <definedName name="Z_47618C2E_2D42_45CA_BC54_3925FFBF6CE6_.wvu.FilterData" localSheetId="0" hidden="1">'качества'!$A$3:$AW$8</definedName>
    <definedName name="Z_5623871A_FE63_4492_ACCA_57FBC37D74A2_.wvu.FilterData" localSheetId="0" hidden="1">'качества'!$A$3:$AW$8</definedName>
    <definedName name="Z_7DFBAF4F_EE4F_4154_8998_FD24AFC87B75_.wvu.FilterData" localSheetId="0" hidden="1">'качества'!$A$3:$AW$8</definedName>
    <definedName name="Z_83B01B27_C2A7_4B20_A590_F8781D350302_.wvu.FilterData" localSheetId="0" hidden="1">'качества'!$A$3:$AW$8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'качества'!$A$3:$AW$8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'качества'!$A$3:$AW$8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'качества'!$A$3:$AW$8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'качества'!$A$3:$AW$8</definedName>
    <definedName name="Z_96F19E6A_E9EC_4613_AA7E_553FFAF2726F_.wvu.FilterData" localSheetId="0" hidden="1">'качества'!$A$3:$AW$8</definedName>
    <definedName name="Z_A073C89F_C785_4083_91CF_BBD92C69538C_.wvu.FilterData" localSheetId="0" hidden="1">'качества'!$A$3:$AW$8</definedName>
    <definedName name="Z_E6E35B51_2B6C_4505_80DA_44E3E0129050_.wvu.FilterData" localSheetId="0" hidden="1">'качества'!$A$3:$AW$8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'качества'!$A$1:$CF$8</definedName>
  </definedNames>
  <calcPr fullCalcOnLoad="1"/>
</workbook>
</file>

<file path=xl/sharedStrings.xml><?xml version="1.0" encoding="utf-8"?>
<sst xmlns="http://schemas.openxmlformats.org/spreadsheetml/2006/main" count="136" uniqueCount="88">
  <si>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</si>
  <si>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</si>
  <si>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</si>
  <si>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</si>
  <si>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</si>
  <si>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</si>
  <si>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</si>
  <si>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</si>
  <si>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</si>
  <si>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</si>
  <si>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</si>
  <si>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</si>
  <si>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</si>
  <si>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</si>
  <si>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</si>
  <si>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</si>
  <si>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</si>
  <si>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</si>
  <si>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</si>
  <si>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</si>
  <si>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</si>
  <si>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</si>
  <si>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</si>
  <si>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</si>
  <si>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</si>
  <si>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</si>
  <si>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</si>
  <si>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</si>
  <si>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</si>
  <si>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</si>
  <si>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</si>
  <si>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</si>
  <si>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</si>
  <si>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</si>
  <si>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</si>
  <si>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</si>
  <si>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</si>
  <si>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</si>
  <si>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</si>
  <si>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</si>
  <si>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</si>
  <si>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</si>
  <si>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</si>
  <si>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</si>
  <si>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</si>
  <si>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</si>
  <si>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</si>
  <si>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</si>
  <si>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</si>
  <si>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</si>
  <si>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</si>
  <si>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</si>
  <si>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</si>
  <si>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</si>
  <si>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</si>
  <si>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</si>
  <si>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</si>
  <si>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</si>
  <si>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</si>
  <si>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</si>
  <si>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</si>
  <si>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</si>
  <si>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</si>
  <si>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</si>
  <si>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</si>
  <si>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</si>
  <si>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</si>
  <si>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</si>
  <si>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</si>
  <si>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</si>
  <si>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</si>
  <si>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</si>
  <si>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</si>
  <si>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</si>
  <si>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</si>
  <si>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</si>
  <si>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</si>
  <si>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</si>
  <si>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</si>
  <si>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</si>
  <si>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</si>
  <si>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</si>
  <si>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</si>
  <si>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</si>
  <si>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</si>
  <si>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</si>
  <si>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</si>
  <si>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Оценка  качества   организации    бюджетного процесса  поселений района  за  1 квартал   2023 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</si>
</sst>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7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4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177" fontId="0" fillId="0" borderId="12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2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2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2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2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3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2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177" fontId="0" fillId="37" borderId="12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4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"/>
    </sheetView>
  </sheetViews>
  <sheetFormatPr defaultColWidth="9.00390625" defaultRowHeight="12.75"/>
  <cols>
    <col min="1" max="1" width="25.375" style="0" customWidth="1"/>
    <col min="2" max="2" width="11.375" style="0" hidden="1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5.375" style="8" customWidth="1"/>
    <col min="10" max="10" width="9.75390625" style="0" hidden="1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4.75390625" style="8" customWidth="1"/>
    <col min="18" max="18" width="0.2421875" style="6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15.125" style="8" customWidth="1"/>
    <col min="24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14.00390625" style="0" customWidth="1"/>
    <col min="30" max="30" width="0.12890625" style="0" customWidth="1"/>
    <col min="31" max="31" width="12.375" style="0" hidden="1" customWidth="1"/>
    <col min="32" max="33" width="9.25390625" style="15" hidden="1" customWidth="1"/>
    <col min="34" max="34" width="16.25390625" style="8" customWidth="1"/>
    <col min="35" max="35" width="0.12890625" style="0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16.625" style="8" customWidth="1"/>
    <col min="42" max="42" width="11.75390625" style="0" hidden="1" customWidth="1"/>
    <col min="43" max="43" width="10.25390625" style="0" hidden="1" customWidth="1"/>
    <col min="44" max="44" width="11.125" style="4" hidden="1" customWidth="1"/>
    <col min="45" max="45" width="15.125" style="8" customWidth="1"/>
    <col min="46" max="46" width="0.2421875" style="0" customWidth="1"/>
    <col min="47" max="47" width="10.75390625" style="0" hidden="1" customWidth="1"/>
    <col min="48" max="48" width="9.00390625" style="0" hidden="1" customWidth="1"/>
    <col min="49" max="49" width="16.375" style="0" customWidth="1"/>
    <col min="50" max="50" width="0.2421875" style="0" customWidth="1"/>
    <col min="51" max="51" width="13.625" style="0" hidden="1" customWidth="1"/>
    <col min="52" max="52" width="15.375" style="0" hidden="1" customWidth="1"/>
    <col min="53" max="53" width="13.875" style="0" hidden="1" customWidth="1"/>
    <col min="54" max="54" width="12.00390625" style="0" hidden="1" customWidth="1"/>
    <col min="55" max="55" width="20.625" style="0" customWidth="1"/>
    <col min="56" max="56" width="20.125" style="0" hidden="1" customWidth="1"/>
    <col min="57" max="57" width="21.375" style="0" customWidth="1"/>
    <col min="58" max="58" width="0.2421875" style="0" customWidth="1"/>
    <col min="59" max="59" width="17.375" style="0" customWidth="1"/>
    <col min="60" max="60" width="0.12890625" style="0" customWidth="1"/>
    <col min="61" max="61" width="12.125" style="0" hidden="1" customWidth="1"/>
    <col min="62" max="62" width="9.125" style="0" hidden="1" customWidth="1"/>
    <col min="63" max="63" width="15.75390625" style="0" customWidth="1"/>
    <col min="64" max="66" width="11.625" style="0" hidden="1" customWidth="1"/>
    <col min="67" max="67" width="16.375" style="0" customWidth="1"/>
    <col min="68" max="68" width="11.00390625" style="0" hidden="1" customWidth="1"/>
    <col min="69" max="70" width="9.125" style="0" hidden="1" customWidth="1"/>
    <col min="71" max="71" width="12.75390625" style="0" customWidth="1"/>
    <col min="72" max="72" width="11.75390625" style="0" hidden="1" customWidth="1"/>
    <col min="73" max="73" width="14.75390625" style="0" customWidth="1"/>
    <col min="74" max="74" width="13.875" style="0" hidden="1" customWidth="1"/>
    <col min="75" max="75" width="17.25390625" style="0" customWidth="1"/>
    <col min="76" max="76" width="0.2421875" style="0" customWidth="1"/>
    <col min="77" max="77" width="10.125" style="0" hidden="1" customWidth="1"/>
    <col min="78" max="79" width="11.625" style="0" hidden="1" customWidth="1"/>
    <col min="80" max="80" width="17.125" style="0" hidden="1" customWidth="1"/>
    <col min="81" max="81" width="10.25390625" style="0" hidden="1" customWidth="1"/>
    <col min="82" max="82" width="8.25390625" style="0" hidden="1" customWidth="1"/>
    <col min="83" max="83" width="14.75390625" style="0" customWidth="1"/>
  </cols>
  <sheetData>
    <row r="1" spans="1:130" s="11" customFormat="1" ht="12.75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1:83" s="3" customFormat="1" ht="159.75" customHeight="1">
      <c r="A2" s="134" t="s">
        <v>0</v>
      </c>
      <c r="B2" s="127" t="s">
        <v>11</v>
      </c>
      <c r="C2" s="127"/>
      <c r="D2" s="127"/>
      <c r="E2" s="127"/>
      <c r="F2" s="127"/>
      <c r="G2" s="127"/>
      <c r="H2" s="127"/>
      <c r="I2" s="127"/>
      <c r="J2" s="127" t="s">
        <v>12</v>
      </c>
      <c r="K2" s="127"/>
      <c r="L2" s="127"/>
      <c r="M2" s="127"/>
      <c r="N2" s="127"/>
      <c r="O2" s="127"/>
      <c r="P2" s="127"/>
      <c r="Q2" s="127"/>
      <c r="R2" s="122" t="s">
        <v>36</v>
      </c>
      <c r="S2" s="122"/>
      <c r="T2" s="122"/>
      <c r="U2" s="122"/>
      <c r="V2" s="122"/>
      <c r="W2" s="122"/>
      <c r="X2" s="127" t="s">
        <v>38</v>
      </c>
      <c r="Y2" s="127"/>
      <c r="Z2" s="127"/>
      <c r="AA2" s="127"/>
      <c r="AB2" s="127"/>
      <c r="AC2" s="127"/>
      <c r="AD2" s="122" t="s">
        <v>39</v>
      </c>
      <c r="AE2" s="122"/>
      <c r="AF2" s="122"/>
      <c r="AG2" s="122"/>
      <c r="AH2" s="122"/>
      <c r="AI2" s="126" t="s">
        <v>41</v>
      </c>
      <c r="AJ2" s="126"/>
      <c r="AK2" s="126"/>
      <c r="AL2" s="126"/>
      <c r="AM2" s="126"/>
      <c r="AN2" s="126"/>
      <c r="AO2" s="126"/>
      <c r="AP2" s="136" t="s">
        <v>46</v>
      </c>
      <c r="AQ2" s="136"/>
      <c r="AR2" s="136"/>
      <c r="AS2" s="136"/>
      <c r="AT2" s="126" t="s">
        <v>49</v>
      </c>
      <c r="AU2" s="126"/>
      <c r="AV2" s="126"/>
      <c r="AW2" s="126"/>
      <c r="AX2" s="122" t="s">
        <v>52</v>
      </c>
      <c r="AY2" s="122"/>
      <c r="AZ2" s="122"/>
      <c r="BA2" s="122"/>
      <c r="BB2" s="122"/>
      <c r="BC2" s="122"/>
      <c r="BD2" s="126" t="s">
        <v>54</v>
      </c>
      <c r="BE2" s="126"/>
      <c r="BF2" s="122" t="s">
        <v>56</v>
      </c>
      <c r="BG2" s="122"/>
      <c r="BH2" s="122" t="s">
        <v>59</v>
      </c>
      <c r="BI2" s="122"/>
      <c r="BJ2" s="122"/>
      <c r="BK2" s="122"/>
      <c r="BL2" s="126" t="s">
        <v>63</v>
      </c>
      <c r="BM2" s="126"/>
      <c r="BN2" s="126"/>
      <c r="BO2" s="126"/>
      <c r="BP2" s="129" t="s">
        <v>67</v>
      </c>
      <c r="BQ2" s="132"/>
      <c r="BR2" s="132"/>
      <c r="BS2" s="133"/>
      <c r="BT2" s="123" t="s">
        <v>70</v>
      </c>
      <c r="BU2" s="128"/>
      <c r="BV2" s="129" t="s">
        <v>73</v>
      </c>
      <c r="BW2" s="130"/>
      <c r="BX2" s="123" t="s">
        <v>82</v>
      </c>
      <c r="BY2" s="124"/>
      <c r="BZ2" s="124"/>
      <c r="CA2" s="124"/>
      <c r="CB2" s="124"/>
      <c r="CC2" s="124"/>
      <c r="CD2" s="124"/>
      <c r="CE2" s="125"/>
    </row>
    <row r="3" spans="1:83" s="2" customFormat="1" ht="40.5" customHeight="1">
      <c r="A3" s="135"/>
      <c r="B3" s="70" t="s">
        <v>13</v>
      </c>
      <c r="C3" s="13" t="s">
        <v>14</v>
      </c>
      <c r="D3" s="13" t="s">
        <v>15</v>
      </c>
      <c r="E3" s="13" t="s">
        <v>16</v>
      </c>
      <c r="F3" s="13" t="s">
        <v>84</v>
      </c>
      <c r="G3" s="27" t="s">
        <v>28</v>
      </c>
      <c r="H3" s="28" t="s">
        <v>1</v>
      </c>
      <c r="I3" s="28" t="s">
        <v>25</v>
      </c>
      <c r="J3" s="13" t="s">
        <v>19</v>
      </c>
      <c r="K3" s="28" t="s">
        <v>17</v>
      </c>
      <c r="L3" s="28" t="s">
        <v>20</v>
      </c>
      <c r="M3" s="28" t="s">
        <v>18</v>
      </c>
      <c r="N3" s="28" t="s">
        <v>35</v>
      </c>
      <c r="O3" s="27" t="s">
        <v>28</v>
      </c>
      <c r="P3" s="28" t="s">
        <v>1</v>
      </c>
      <c r="Q3" s="28" t="s">
        <v>25</v>
      </c>
      <c r="R3" s="13" t="s">
        <v>21</v>
      </c>
      <c r="S3" s="13" t="s">
        <v>22</v>
      </c>
      <c r="T3" s="13" t="s">
        <v>37</v>
      </c>
      <c r="U3" s="27" t="s">
        <v>28</v>
      </c>
      <c r="V3" s="13" t="s">
        <v>2</v>
      </c>
      <c r="W3" s="28" t="s">
        <v>25</v>
      </c>
      <c r="X3" s="28" t="s">
        <v>23</v>
      </c>
      <c r="Y3" s="28" t="s">
        <v>24</v>
      </c>
      <c r="Z3" s="28" t="s">
        <v>26</v>
      </c>
      <c r="AA3" s="27" t="s">
        <v>28</v>
      </c>
      <c r="AB3" s="13" t="s">
        <v>2</v>
      </c>
      <c r="AC3" s="28" t="s">
        <v>25</v>
      </c>
      <c r="AD3" s="28" t="s">
        <v>27</v>
      </c>
      <c r="AE3" s="28" t="s">
        <v>40</v>
      </c>
      <c r="AF3" s="27" t="s">
        <v>28</v>
      </c>
      <c r="AG3" s="13" t="s">
        <v>2</v>
      </c>
      <c r="AH3" s="28" t="s">
        <v>25</v>
      </c>
      <c r="AI3" s="13" t="s">
        <v>42</v>
      </c>
      <c r="AJ3" s="13" t="s">
        <v>44</v>
      </c>
      <c r="AK3" s="13" t="s">
        <v>43</v>
      </c>
      <c r="AL3" s="13" t="s">
        <v>45</v>
      </c>
      <c r="AM3" s="68" t="s">
        <v>28</v>
      </c>
      <c r="AN3" s="13" t="s">
        <v>2</v>
      </c>
      <c r="AO3" s="13" t="s">
        <v>25</v>
      </c>
      <c r="AP3" s="28" t="s">
        <v>47</v>
      </c>
      <c r="AQ3" s="28" t="s">
        <v>34</v>
      </c>
      <c r="AR3" s="27" t="s">
        <v>28</v>
      </c>
      <c r="AS3" s="28" t="s">
        <v>48</v>
      </c>
      <c r="AT3" s="13" t="s">
        <v>50</v>
      </c>
      <c r="AU3" s="13" t="s">
        <v>86</v>
      </c>
      <c r="AV3" s="27" t="s">
        <v>28</v>
      </c>
      <c r="AW3" s="28" t="s">
        <v>51</v>
      </c>
      <c r="AX3" s="13" t="s">
        <v>31</v>
      </c>
      <c r="AY3" s="13" t="s">
        <v>30</v>
      </c>
      <c r="AZ3" s="13" t="s">
        <v>32</v>
      </c>
      <c r="BA3" s="13" t="s">
        <v>33</v>
      </c>
      <c r="BB3" s="27" t="s">
        <v>28</v>
      </c>
      <c r="BC3" s="28" t="s">
        <v>53</v>
      </c>
      <c r="BD3" s="29" t="s">
        <v>29</v>
      </c>
      <c r="BE3" s="28" t="s">
        <v>55</v>
      </c>
      <c r="BF3" s="13" t="s">
        <v>57</v>
      </c>
      <c r="BG3" s="28" t="s">
        <v>58</v>
      </c>
      <c r="BH3" s="13" t="s">
        <v>60</v>
      </c>
      <c r="BI3" s="13" t="s">
        <v>61</v>
      </c>
      <c r="BJ3" s="27" t="s">
        <v>28</v>
      </c>
      <c r="BK3" s="28" t="s">
        <v>62</v>
      </c>
      <c r="BL3" s="28" t="s">
        <v>64</v>
      </c>
      <c r="BM3" s="28" t="s">
        <v>65</v>
      </c>
      <c r="BN3" s="27" t="s">
        <v>28</v>
      </c>
      <c r="BO3" s="28" t="s">
        <v>66</v>
      </c>
      <c r="BP3" s="28" t="s">
        <v>68</v>
      </c>
      <c r="BQ3" s="28" t="s">
        <v>85</v>
      </c>
      <c r="BR3" s="27" t="s">
        <v>28</v>
      </c>
      <c r="BS3" s="28" t="s">
        <v>69</v>
      </c>
      <c r="BT3" s="82" t="s">
        <v>71</v>
      </c>
      <c r="BU3" s="82" t="s">
        <v>72</v>
      </c>
      <c r="BV3" s="28" t="s">
        <v>74</v>
      </c>
      <c r="BW3" s="28" t="s">
        <v>75</v>
      </c>
      <c r="BX3" s="82" t="s">
        <v>76</v>
      </c>
      <c r="BY3" s="82" t="s">
        <v>77</v>
      </c>
      <c r="BZ3" s="82" t="s">
        <v>81</v>
      </c>
      <c r="CA3" s="82" t="s">
        <v>78</v>
      </c>
      <c r="CB3" s="82" t="s">
        <v>79</v>
      </c>
      <c r="CC3" s="82" t="s">
        <v>80</v>
      </c>
      <c r="CD3" s="83" t="s">
        <v>28</v>
      </c>
      <c r="CE3" s="82" t="s">
        <v>83</v>
      </c>
    </row>
    <row r="4" spans="1:84" ht="31.5">
      <c r="A4" s="51" t="s">
        <v>6</v>
      </c>
      <c r="B4" s="71"/>
      <c r="C4" s="19">
        <v>1162.2</v>
      </c>
      <c r="D4" s="16">
        <v>883.6</v>
      </c>
      <c r="E4" s="21">
        <v>0</v>
      </c>
      <c r="F4" s="16">
        <v>0</v>
      </c>
      <c r="G4" s="52">
        <f>(B4-F4)/(C4-D4-E4)</f>
        <v>0</v>
      </c>
      <c r="H4" s="7" t="s">
        <v>3</v>
      </c>
      <c r="I4" s="7">
        <v>1</v>
      </c>
      <c r="J4" s="18">
        <v>0</v>
      </c>
      <c r="K4" s="19">
        <v>12377.9</v>
      </c>
      <c r="L4" s="19">
        <v>9918.8</v>
      </c>
      <c r="M4" s="19">
        <v>0</v>
      </c>
      <c r="N4" s="94">
        <v>0</v>
      </c>
      <c r="O4" s="17">
        <f>(J4-N4)/(K4-L4-M4)</f>
        <v>0</v>
      </c>
      <c r="P4" s="7" t="s">
        <v>3</v>
      </c>
      <c r="Q4" s="7">
        <v>1</v>
      </c>
      <c r="R4" s="20">
        <v>0</v>
      </c>
      <c r="S4" s="102">
        <v>949.8</v>
      </c>
      <c r="T4" s="105">
        <v>20.2</v>
      </c>
      <c r="U4" s="22">
        <f>R4/(S4-T4)</f>
        <v>0</v>
      </c>
      <c r="V4" s="58" t="s">
        <v>4</v>
      </c>
      <c r="W4" s="7">
        <v>1</v>
      </c>
      <c r="X4" s="1">
        <v>0</v>
      </c>
      <c r="Y4" s="71"/>
      <c r="Z4" s="1">
        <v>0</v>
      </c>
      <c r="AA4" s="22">
        <v>0</v>
      </c>
      <c r="AB4" s="58" t="s">
        <v>5</v>
      </c>
      <c r="AC4" s="7">
        <v>1</v>
      </c>
      <c r="AD4" s="87">
        <v>1915.6</v>
      </c>
      <c r="AE4" s="105">
        <v>1915.6</v>
      </c>
      <c r="AF4" s="22">
        <f>AD4/AE4</f>
        <v>1</v>
      </c>
      <c r="AG4" s="58" t="s">
        <v>5</v>
      </c>
      <c r="AH4" s="7">
        <v>1</v>
      </c>
      <c r="AI4" s="87">
        <v>4.4</v>
      </c>
      <c r="AJ4" s="90">
        <v>6</v>
      </c>
      <c r="AK4" s="90">
        <v>4.4</v>
      </c>
      <c r="AL4" s="90">
        <v>6</v>
      </c>
      <c r="AM4" s="69">
        <f>(AI4+AJ4)-(AK4+AL4)</f>
        <v>0</v>
      </c>
      <c r="AN4" s="58" t="s">
        <v>5</v>
      </c>
      <c r="AO4" s="58">
        <v>1</v>
      </c>
      <c r="AP4" s="102">
        <v>949.8</v>
      </c>
      <c r="AQ4" s="102">
        <v>949.8</v>
      </c>
      <c r="AR4" s="23">
        <f>AQ4/AP4</f>
        <v>1</v>
      </c>
      <c r="AS4" s="58">
        <v>1</v>
      </c>
      <c r="AT4" s="19">
        <v>2459.1</v>
      </c>
      <c r="AU4" s="19">
        <v>2459.1</v>
      </c>
      <c r="AV4" s="55">
        <f>AT4/AU4</f>
        <v>1</v>
      </c>
      <c r="AW4" s="58">
        <v>1</v>
      </c>
      <c r="AX4" s="108"/>
      <c r="AY4" s="102">
        <v>929.67</v>
      </c>
      <c r="AZ4" s="109"/>
      <c r="BA4" s="109"/>
      <c r="BB4" s="26">
        <f>AX4/((AY4+AZ4+BA4)/3)</f>
        <v>0</v>
      </c>
      <c r="BC4" s="93">
        <v>0</v>
      </c>
      <c r="BD4" s="19">
        <v>0</v>
      </c>
      <c r="BE4" s="65">
        <v>0</v>
      </c>
      <c r="BF4" s="112">
        <v>0</v>
      </c>
      <c r="BG4" s="21">
        <v>0</v>
      </c>
      <c r="BH4" s="39">
        <v>1</v>
      </c>
      <c r="BI4" s="117">
        <v>513</v>
      </c>
      <c r="BJ4" s="98">
        <f>BH4/BI4</f>
        <v>0.001949317738791423</v>
      </c>
      <c r="BK4" s="61">
        <v>-1</v>
      </c>
      <c r="BL4" s="39"/>
      <c r="BM4" s="39">
        <v>47.3</v>
      </c>
      <c r="BN4" s="23">
        <f>BL4/BM4</f>
        <v>0</v>
      </c>
      <c r="BO4" s="137">
        <v>1</v>
      </c>
      <c r="BP4" s="62"/>
      <c r="BQ4" s="62"/>
      <c r="BR4" s="62" t="e">
        <f>BP4/BQ4</f>
        <v>#DIV/0!</v>
      </c>
      <c r="BS4" s="61">
        <v>1</v>
      </c>
      <c r="BT4" s="78">
        <v>0</v>
      </c>
      <c r="BU4" s="84">
        <v>0</v>
      </c>
      <c r="BV4" s="39">
        <v>0</v>
      </c>
      <c r="BW4" s="39">
        <v>-1</v>
      </c>
      <c r="BX4" s="99"/>
      <c r="BY4" s="99">
        <v>1</v>
      </c>
      <c r="BZ4" s="99"/>
      <c r="CA4" s="99"/>
      <c r="CB4" s="99"/>
      <c r="CC4" s="99"/>
      <c r="CD4" s="84">
        <f>BX4+BY4+BZ4+CA4+CB4+CC4</f>
        <v>1</v>
      </c>
      <c r="CE4" s="84">
        <v>0</v>
      </c>
      <c r="CF4" s="64">
        <f>I4+Q4+W4+AC4+AH4+AO4+AS4+AW4+BC4+BE4+BG4+BK4+BO4+BS4+BU4+BW4+CE4</f>
        <v>8</v>
      </c>
    </row>
    <row r="5" spans="1:84" ht="42.75" customHeight="1">
      <c r="A5" s="51" t="s">
        <v>7</v>
      </c>
      <c r="B5" s="71"/>
      <c r="C5" s="25">
        <v>1232.9</v>
      </c>
      <c r="D5" s="16">
        <v>828.2</v>
      </c>
      <c r="E5" s="21">
        <v>0</v>
      </c>
      <c r="F5" s="16">
        <v>0</v>
      </c>
      <c r="G5" s="52">
        <f>(B5-F5)/(C5-D5-E5)</f>
        <v>0</v>
      </c>
      <c r="H5" s="7" t="s">
        <v>3</v>
      </c>
      <c r="I5" s="7">
        <v>1</v>
      </c>
      <c r="J5" s="16">
        <v>0</v>
      </c>
      <c r="K5" s="25">
        <v>5036.4</v>
      </c>
      <c r="L5" s="25">
        <v>3423.2</v>
      </c>
      <c r="M5" s="25">
        <v>0</v>
      </c>
      <c r="N5" s="95">
        <v>0</v>
      </c>
      <c r="O5" s="17">
        <v>0</v>
      </c>
      <c r="P5" s="7" t="s">
        <v>3</v>
      </c>
      <c r="Q5" s="7">
        <v>1</v>
      </c>
      <c r="R5" s="20">
        <v>0</v>
      </c>
      <c r="S5" s="102">
        <v>972.1</v>
      </c>
      <c r="T5" s="105">
        <v>20.7</v>
      </c>
      <c r="U5" s="22">
        <f>R4/(S4-T4)</f>
        <v>0</v>
      </c>
      <c r="V5" s="58" t="s">
        <v>4</v>
      </c>
      <c r="W5" s="7">
        <v>1</v>
      </c>
      <c r="X5" s="1">
        <v>0</v>
      </c>
      <c r="Y5" s="71"/>
      <c r="Z5" s="1">
        <v>0</v>
      </c>
      <c r="AA5" s="22">
        <v>0</v>
      </c>
      <c r="AB5" s="58" t="s">
        <v>5</v>
      </c>
      <c r="AC5" s="7">
        <v>1</v>
      </c>
      <c r="AD5" s="87">
        <v>2194.8</v>
      </c>
      <c r="AE5" s="105">
        <v>2194.8</v>
      </c>
      <c r="AF5" s="22">
        <f>AD5/AE5</f>
        <v>1</v>
      </c>
      <c r="AG5" s="58" t="s">
        <v>5</v>
      </c>
      <c r="AH5" s="7">
        <v>1</v>
      </c>
      <c r="AI5" s="87">
        <v>4.8</v>
      </c>
      <c r="AJ5" s="90">
        <v>6</v>
      </c>
      <c r="AK5" s="90">
        <v>4.8</v>
      </c>
      <c r="AL5" s="90">
        <v>6</v>
      </c>
      <c r="AM5" s="69">
        <f>(AI5+AJ5)-(AK5+AL5)</f>
        <v>0</v>
      </c>
      <c r="AN5" s="58" t="s">
        <v>5</v>
      </c>
      <c r="AO5" s="58">
        <v>1</v>
      </c>
      <c r="AP5" s="102">
        <v>972.1</v>
      </c>
      <c r="AQ5" s="102">
        <v>972.1</v>
      </c>
      <c r="AR5" s="23">
        <f>AQ5/AP5</f>
        <v>1</v>
      </c>
      <c r="AS5" s="58">
        <v>1</v>
      </c>
      <c r="AT5" s="35">
        <v>1613.2</v>
      </c>
      <c r="AU5" s="35">
        <v>2004.8</v>
      </c>
      <c r="AV5" s="55">
        <f>AT5/AU5</f>
        <v>0.8046687948922586</v>
      </c>
      <c r="AW5" s="58">
        <v>0</v>
      </c>
      <c r="AX5" s="108"/>
      <c r="AY5" s="102">
        <v>951.47</v>
      </c>
      <c r="AZ5" s="109"/>
      <c r="BA5" s="109"/>
      <c r="BB5" s="26">
        <f>AX5/((AY5+AZ5+BA5)/3)</f>
        <v>0</v>
      </c>
      <c r="BC5" s="93">
        <v>0</v>
      </c>
      <c r="BD5" s="25">
        <v>0</v>
      </c>
      <c r="BE5" s="65">
        <v>0</v>
      </c>
      <c r="BF5" s="76">
        <v>0</v>
      </c>
      <c r="BG5" s="21">
        <v>0</v>
      </c>
      <c r="BH5" s="24"/>
      <c r="BI5" s="117">
        <v>696</v>
      </c>
      <c r="BJ5" s="98">
        <f>BH5/BI5</f>
        <v>0</v>
      </c>
      <c r="BK5" s="61">
        <v>-1</v>
      </c>
      <c r="BL5" s="39"/>
      <c r="BM5" s="39">
        <v>36.2</v>
      </c>
      <c r="BN5" s="23">
        <f>BL5/BM5</f>
        <v>0</v>
      </c>
      <c r="BO5" s="137">
        <v>1</v>
      </c>
      <c r="BP5" s="62"/>
      <c r="BQ5" s="62"/>
      <c r="BR5" s="62" t="e">
        <f>BP5/BQ5</f>
        <v>#DIV/0!</v>
      </c>
      <c r="BS5" s="61">
        <v>1</v>
      </c>
      <c r="BT5" s="78">
        <v>0</v>
      </c>
      <c r="BU5" s="84">
        <v>0</v>
      </c>
      <c r="BV5" s="39">
        <v>0</v>
      </c>
      <c r="BW5" s="39">
        <v>-1</v>
      </c>
      <c r="BX5" s="99"/>
      <c r="BY5" s="99">
        <v>1</v>
      </c>
      <c r="BZ5" s="99"/>
      <c r="CA5" s="99"/>
      <c r="CB5" s="99"/>
      <c r="CC5" s="99"/>
      <c r="CD5" s="84">
        <f>BX5+BY5+BZ5+CA5+CB5+CC5</f>
        <v>1</v>
      </c>
      <c r="CE5" s="84">
        <v>0</v>
      </c>
      <c r="CF5" s="64">
        <f>I5+Q5+W5+AC5+AH5+AO5+AS5+AW5+BC5+BE5+BG5+BK5+BO5+BS5+BU5+BW5+CE5</f>
        <v>7</v>
      </c>
    </row>
    <row r="6" spans="1:84" ht="31.5">
      <c r="A6" s="51" t="s">
        <v>8</v>
      </c>
      <c r="B6" s="71"/>
      <c r="C6" s="25">
        <v>2899.8</v>
      </c>
      <c r="D6" s="31">
        <v>1741.9</v>
      </c>
      <c r="E6" s="33">
        <v>0</v>
      </c>
      <c r="F6" s="16">
        <v>0</v>
      </c>
      <c r="G6" s="52">
        <f>(B6-F6)/(C6-D6-E6)</f>
        <v>0</v>
      </c>
      <c r="H6" s="34" t="s">
        <v>3</v>
      </c>
      <c r="I6" s="7">
        <v>1</v>
      </c>
      <c r="J6" s="31">
        <v>0</v>
      </c>
      <c r="K6" s="35">
        <v>17690.4</v>
      </c>
      <c r="L6" s="35">
        <v>14813.5</v>
      </c>
      <c r="M6" s="35">
        <v>0</v>
      </c>
      <c r="N6" s="96">
        <v>0</v>
      </c>
      <c r="O6" s="17">
        <f>J6/(K6-L6-M6)</f>
        <v>0</v>
      </c>
      <c r="P6" s="34" t="s">
        <v>3</v>
      </c>
      <c r="Q6" s="34">
        <v>1</v>
      </c>
      <c r="R6" s="32">
        <v>0</v>
      </c>
      <c r="S6" s="103">
        <v>2066.2</v>
      </c>
      <c r="T6" s="106">
        <v>52.4</v>
      </c>
      <c r="U6" s="36">
        <f>R6/(S6-T6)</f>
        <v>0</v>
      </c>
      <c r="V6" s="59" t="s">
        <v>4</v>
      </c>
      <c r="W6" s="34">
        <v>1</v>
      </c>
      <c r="X6" s="37">
        <v>0</v>
      </c>
      <c r="Y6" s="71"/>
      <c r="Z6" s="37">
        <v>0</v>
      </c>
      <c r="AA6" s="36">
        <v>0</v>
      </c>
      <c r="AB6" s="59" t="s">
        <v>5</v>
      </c>
      <c r="AC6" s="34">
        <v>1</v>
      </c>
      <c r="AD6" s="113">
        <v>2610</v>
      </c>
      <c r="AE6" s="106">
        <v>2610</v>
      </c>
      <c r="AF6" s="22">
        <f>AD6/AE6</f>
        <v>1</v>
      </c>
      <c r="AG6" s="59" t="s">
        <v>5</v>
      </c>
      <c r="AH6" s="34">
        <v>1</v>
      </c>
      <c r="AI6" s="88">
        <v>5.1</v>
      </c>
      <c r="AJ6" s="91">
        <v>15</v>
      </c>
      <c r="AK6" s="91">
        <v>5.1</v>
      </c>
      <c r="AL6" s="91">
        <v>15</v>
      </c>
      <c r="AM6" s="69">
        <f>(AI6+AJ6)-(AK6+AL6)</f>
        <v>0</v>
      </c>
      <c r="AN6" s="59" t="s">
        <v>5</v>
      </c>
      <c r="AO6" s="58">
        <v>1</v>
      </c>
      <c r="AP6" s="103">
        <v>2066.2</v>
      </c>
      <c r="AQ6" s="103">
        <v>2066.2</v>
      </c>
      <c r="AR6" s="23">
        <f>AQ6/AP6</f>
        <v>1</v>
      </c>
      <c r="AS6" s="59">
        <v>1</v>
      </c>
      <c r="AT6" s="35">
        <v>2876.9</v>
      </c>
      <c r="AU6" s="35">
        <v>2876.9</v>
      </c>
      <c r="AV6" s="57">
        <f>AT6/AU6</f>
        <v>1</v>
      </c>
      <c r="AW6" s="58">
        <v>1</v>
      </c>
      <c r="AX6" s="108"/>
      <c r="AY6" s="103">
        <v>2013.78</v>
      </c>
      <c r="AZ6" s="110"/>
      <c r="BA6" s="110"/>
      <c r="BB6" s="26">
        <f>AX6/((AY6+AZ6+BA6)/3)</f>
        <v>0</v>
      </c>
      <c r="BC6" s="93">
        <v>0</v>
      </c>
      <c r="BD6" s="37">
        <v>0</v>
      </c>
      <c r="BE6" s="66">
        <v>0</v>
      </c>
      <c r="BF6" s="76">
        <v>0</v>
      </c>
      <c r="BG6" s="21">
        <v>0</v>
      </c>
      <c r="BH6" s="38">
        <v>2</v>
      </c>
      <c r="BI6" s="116">
        <v>1360</v>
      </c>
      <c r="BJ6" s="98">
        <f>BH6/BI6</f>
        <v>0.0014705882352941176</v>
      </c>
      <c r="BK6" s="41">
        <v>-1</v>
      </c>
      <c r="BL6" s="40"/>
      <c r="BM6" s="40">
        <v>53.7</v>
      </c>
      <c r="BN6" s="23">
        <f>BL6/BM6</f>
        <v>0</v>
      </c>
      <c r="BO6" s="138">
        <v>1</v>
      </c>
      <c r="BP6" s="67">
        <v>5.9</v>
      </c>
      <c r="BQ6" s="67">
        <v>2.6</v>
      </c>
      <c r="BR6" s="62">
        <f>BP6/BQ6</f>
        <v>2.269230769230769</v>
      </c>
      <c r="BS6" s="41">
        <v>0</v>
      </c>
      <c r="BT6" s="79">
        <v>0</v>
      </c>
      <c r="BU6" s="85">
        <v>0</v>
      </c>
      <c r="BV6" s="40">
        <v>0</v>
      </c>
      <c r="BW6" s="39">
        <v>-1</v>
      </c>
      <c r="BX6" s="99"/>
      <c r="BY6" s="99">
        <v>1</v>
      </c>
      <c r="BZ6" s="100"/>
      <c r="CA6" s="99"/>
      <c r="CB6" s="100"/>
      <c r="CC6" s="100"/>
      <c r="CD6" s="84">
        <f>BX6+BY6+BZ6+CA6+CB6+CC6</f>
        <v>1</v>
      </c>
      <c r="CE6" s="84">
        <v>0</v>
      </c>
      <c r="CF6" s="64">
        <f>I6+Q6+W6+AC6+AH6+AO6+AS6+AW6+BC6+BE6+BG6+BK6+BO6+BS6+BU6+BW6+CE6</f>
        <v>7</v>
      </c>
    </row>
    <row r="7" spans="1:84" ht="31.5">
      <c r="A7" s="51" t="s">
        <v>9</v>
      </c>
      <c r="B7" s="71"/>
      <c r="C7" s="25">
        <v>1233.6</v>
      </c>
      <c r="D7" s="16">
        <v>871.4</v>
      </c>
      <c r="E7" s="16">
        <v>0</v>
      </c>
      <c r="F7" s="16">
        <v>0</v>
      </c>
      <c r="G7" s="52">
        <f>(B7-F7)/(C7-D7-E7)</f>
        <v>0</v>
      </c>
      <c r="H7" s="7" t="s">
        <v>3</v>
      </c>
      <c r="I7" s="7">
        <v>1</v>
      </c>
      <c r="J7" s="16">
        <v>0</v>
      </c>
      <c r="K7" s="25">
        <v>5629.6</v>
      </c>
      <c r="L7" s="25">
        <v>4380.6</v>
      </c>
      <c r="M7" s="25">
        <v>0</v>
      </c>
      <c r="N7" s="95">
        <v>0</v>
      </c>
      <c r="O7" s="17">
        <f>J7/(K7-L7-M7)</f>
        <v>0</v>
      </c>
      <c r="P7" s="7" t="s">
        <v>3</v>
      </c>
      <c r="Q7" s="7">
        <v>1</v>
      </c>
      <c r="R7" s="20">
        <v>0</v>
      </c>
      <c r="S7" s="90">
        <v>1019</v>
      </c>
      <c r="T7" s="105">
        <v>20.2</v>
      </c>
      <c r="U7" s="22">
        <f>R7/(S7-T7)</f>
        <v>0</v>
      </c>
      <c r="V7" s="58" t="s">
        <v>4</v>
      </c>
      <c r="W7" s="7">
        <v>1</v>
      </c>
      <c r="X7" s="1">
        <v>0</v>
      </c>
      <c r="Y7" s="18"/>
      <c r="Z7" s="1">
        <v>0</v>
      </c>
      <c r="AA7" s="22">
        <v>0</v>
      </c>
      <c r="AB7" s="58" t="s">
        <v>5</v>
      </c>
      <c r="AC7" s="7">
        <v>1</v>
      </c>
      <c r="AD7" s="87">
        <v>1864.3</v>
      </c>
      <c r="AE7" s="105">
        <v>1864.3</v>
      </c>
      <c r="AF7" s="22">
        <f>AD7/AE7</f>
        <v>1</v>
      </c>
      <c r="AG7" s="58" t="s">
        <v>5</v>
      </c>
      <c r="AH7" s="7">
        <v>1</v>
      </c>
      <c r="AI7" s="87">
        <v>4.1</v>
      </c>
      <c r="AJ7" s="90">
        <v>5</v>
      </c>
      <c r="AK7" s="90">
        <v>4.1</v>
      </c>
      <c r="AL7" s="90">
        <v>5</v>
      </c>
      <c r="AM7" s="69">
        <f>(AI7+AJ7)-(AK7+AL7)</f>
        <v>0</v>
      </c>
      <c r="AN7" s="58" t="s">
        <v>5</v>
      </c>
      <c r="AO7" s="58">
        <v>1</v>
      </c>
      <c r="AP7" s="90">
        <v>1019</v>
      </c>
      <c r="AQ7" s="90">
        <v>1019</v>
      </c>
      <c r="AR7" s="23">
        <f>AQ7/AP7</f>
        <v>1</v>
      </c>
      <c r="AS7" s="58">
        <v>1</v>
      </c>
      <c r="AT7" s="25">
        <v>1249</v>
      </c>
      <c r="AU7" s="25">
        <v>1249</v>
      </c>
      <c r="AV7" s="55">
        <f>AT7/AU7</f>
        <v>1</v>
      </c>
      <c r="AW7" s="58">
        <v>1</v>
      </c>
      <c r="AX7" s="108"/>
      <c r="AY7" s="90">
        <v>998.78</v>
      </c>
      <c r="AZ7" s="109"/>
      <c r="BA7" s="109"/>
      <c r="BB7" s="26">
        <f>AX7/((AY7+AZ7+BA7)/3)</f>
        <v>0</v>
      </c>
      <c r="BC7" s="93">
        <v>0</v>
      </c>
      <c r="BD7" s="1">
        <v>0</v>
      </c>
      <c r="BE7" s="65">
        <v>0</v>
      </c>
      <c r="BF7" s="77">
        <v>0</v>
      </c>
      <c r="BG7" s="16">
        <v>0</v>
      </c>
      <c r="BH7" s="24"/>
      <c r="BI7" s="118">
        <v>436</v>
      </c>
      <c r="BJ7" s="98">
        <f>BH7/BI7</f>
        <v>0</v>
      </c>
      <c r="BK7" s="30">
        <v>-1</v>
      </c>
      <c r="BL7" s="39"/>
      <c r="BM7" s="39">
        <v>26.2</v>
      </c>
      <c r="BN7" s="23">
        <f>BL7/BM7</f>
        <v>0</v>
      </c>
      <c r="BO7" s="137">
        <v>1</v>
      </c>
      <c r="BP7" s="62"/>
      <c r="BQ7" s="62"/>
      <c r="BR7" s="62" t="e">
        <f>BP7/BQ7</f>
        <v>#DIV/0!</v>
      </c>
      <c r="BS7" s="30">
        <v>1</v>
      </c>
      <c r="BT7" s="80">
        <v>0</v>
      </c>
      <c r="BU7" s="84">
        <v>0</v>
      </c>
      <c r="BV7" s="39">
        <v>0</v>
      </c>
      <c r="BW7" s="39">
        <v>-1</v>
      </c>
      <c r="BX7" s="99"/>
      <c r="BY7" s="99">
        <v>1</v>
      </c>
      <c r="BZ7" s="99"/>
      <c r="CA7" s="99"/>
      <c r="CB7" s="99"/>
      <c r="CC7" s="99"/>
      <c r="CD7" s="84">
        <f>BX7+BY7+BZ7+CA7+CB7+CC7</f>
        <v>1</v>
      </c>
      <c r="CE7" s="84">
        <v>0</v>
      </c>
      <c r="CF7" s="64">
        <f>I7+Q7+W7+AC7+AH7+AO7+AS7+AW7+BC7+BE7+BG7+BK7+BO7+BS7+BU7+BW7+CE7</f>
        <v>8</v>
      </c>
    </row>
    <row r="8" spans="1:84" ht="31.5">
      <c r="A8" s="51" t="s">
        <v>10</v>
      </c>
      <c r="B8" s="71">
        <v>952.1</v>
      </c>
      <c r="C8" s="25">
        <v>2681.6</v>
      </c>
      <c r="D8" s="42">
        <v>633.2</v>
      </c>
      <c r="E8" s="44">
        <v>0</v>
      </c>
      <c r="F8" s="71">
        <v>952.1</v>
      </c>
      <c r="G8" s="52">
        <f>(B8-F8)/(C8-D8-E8)</f>
        <v>0</v>
      </c>
      <c r="H8" s="45" t="s">
        <v>3</v>
      </c>
      <c r="I8" s="7">
        <v>1</v>
      </c>
      <c r="J8" s="42">
        <v>0</v>
      </c>
      <c r="K8" s="46">
        <v>28688.4</v>
      </c>
      <c r="L8" s="49">
        <v>14781.1</v>
      </c>
      <c r="M8" s="46">
        <v>0</v>
      </c>
      <c r="N8" s="97">
        <v>0</v>
      </c>
      <c r="O8" s="17">
        <f>J8/(K8-L8-M8)</f>
        <v>0</v>
      </c>
      <c r="P8" s="45" t="s">
        <v>3</v>
      </c>
      <c r="Q8" s="45">
        <v>1</v>
      </c>
      <c r="R8" s="43">
        <v>0</v>
      </c>
      <c r="S8" s="104">
        <v>3633.6</v>
      </c>
      <c r="T8" s="107">
        <v>0</v>
      </c>
      <c r="U8" s="47">
        <f>R8/(S8-T8)</f>
        <v>0</v>
      </c>
      <c r="V8" s="56" t="s">
        <v>4</v>
      </c>
      <c r="W8" s="45">
        <v>1</v>
      </c>
      <c r="X8" s="1">
        <v>0</v>
      </c>
      <c r="Y8" s="71">
        <v>952.1</v>
      </c>
      <c r="Z8" s="1">
        <v>0</v>
      </c>
      <c r="AA8" s="47">
        <v>0</v>
      </c>
      <c r="AB8" s="56" t="s">
        <v>5</v>
      </c>
      <c r="AC8" s="45">
        <v>1</v>
      </c>
      <c r="AD8" s="89">
        <v>6505.2</v>
      </c>
      <c r="AE8" s="107">
        <v>6485.4</v>
      </c>
      <c r="AF8" s="22">
        <f>AD8/AE8</f>
        <v>1.003053011379406</v>
      </c>
      <c r="AG8" s="56" t="s">
        <v>5</v>
      </c>
      <c r="AH8" s="45">
        <v>0</v>
      </c>
      <c r="AI8" s="89">
        <v>10.4</v>
      </c>
      <c r="AJ8" s="92">
        <v>3.8</v>
      </c>
      <c r="AK8" s="92">
        <v>10.4</v>
      </c>
      <c r="AL8" s="92">
        <v>3.8</v>
      </c>
      <c r="AM8" s="69">
        <f>(AI8+AJ8)-(AK8+AL8)</f>
        <v>0</v>
      </c>
      <c r="AN8" s="56" t="s">
        <v>5</v>
      </c>
      <c r="AO8" s="58">
        <v>1</v>
      </c>
      <c r="AP8" s="104">
        <v>3633.6</v>
      </c>
      <c r="AQ8" s="104">
        <v>3633.6</v>
      </c>
      <c r="AR8" s="23">
        <f>AQ8/AP8</f>
        <v>1</v>
      </c>
      <c r="AS8" s="56">
        <v>1</v>
      </c>
      <c r="AT8" s="46">
        <v>13907.3</v>
      </c>
      <c r="AU8" s="46">
        <v>13538.7</v>
      </c>
      <c r="AV8" s="54">
        <f>AT8/AU8</f>
        <v>1.0272256568208173</v>
      </c>
      <c r="AW8" s="58">
        <v>1</v>
      </c>
      <c r="AX8" s="108"/>
      <c r="AY8" s="104">
        <v>3633.63</v>
      </c>
      <c r="AZ8" s="111"/>
      <c r="BA8" s="111"/>
      <c r="BB8" s="26">
        <f>AX8/((AY8+AZ8+BA8)/3)</f>
        <v>0</v>
      </c>
      <c r="BC8" s="93">
        <v>0</v>
      </c>
      <c r="BD8" s="48">
        <v>0</v>
      </c>
      <c r="BE8" s="63">
        <v>0</v>
      </c>
      <c r="BF8" s="76">
        <v>0</v>
      </c>
      <c r="BG8" s="21">
        <v>0</v>
      </c>
      <c r="BH8" s="114">
        <v>6</v>
      </c>
      <c r="BI8" s="119">
        <v>5182</v>
      </c>
      <c r="BJ8" s="98">
        <f>BH8/BI8</f>
        <v>0.0011578541103820917</v>
      </c>
      <c r="BK8" s="115">
        <v>-1</v>
      </c>
      <c r="BL8" s="39"/>
      <c r="BM8" s="39">
        <v>442.6</v>
      </c>
      <c r="BN8" s="23">
        <f>BL8/BM8</f>
        <v>0</v>
      </c>
      <c r="BO8" s="137">
        <v>1</v>
      </c>
      <c r="BP8" s="60">
        <v>288.7</v>
      </c>
      <c r="BQ8" s="60">
        <v>235.9</v>
      </c>
      <c r="BR8" s="62">
        <f>BP8/BQ8</f>
        <v>1.2238236540907164</v>
      </c>
      <c r="BS8" s="50">
        <v>0</v>
      </c>
      <c r="BT8" s="81">
        <v>0</v>
      </c>
      <c r="BU8" s="86">
        <v>0</v>
      </c>
      <c r="BV8" s="53">
        <v>0</v>
      </c>
      <c r="BW8" s="39">
        <v>-1</v>
      </c>
      <c r="BX8" s="101"/>
      <c r="BY8" s="101">
        <v>1</v>
      </c>
      <c r="BZ8" s="101"/>
      <c r="CA8" s="99"/>
      <c r="CB8" s="101"/>
      <c r="CC8" s="101"/>
      <c r="CD8" s="84">
        <f>BX8+BY8+BZ8+CA8+CB8+CC8</f>
        <v>1</v>
      </c>
      <c r="CE8" s="84">
        <v>0</v>
      </c>
      <c r="CF8" s="64">
        <f>I8+Q8+W8+AC8+AH8+AO8+AS8+AW8+BC8+BE8+BG8+BK8+BO8+BS8+BU8+BW8+CE8</f>
        <v>6</v>
      </c>
    </row>
    <row r="9" spans="24:76" ht="16.5" customHeight="1">
      <c r="X9" s="120"/>
      <c r="Y9" s="121"/>
      <c r="Z9" s="120"/>
      <c r="AD9" s="5"/>
      <c r="AE9" s="5"/>
      <c r="AI9" s="5"/>
      <c r="AJ9" s="5"/>
      <c r="AK9" s="5"/>
      <c r="AL9" s="5"/>
      <c r="AP9" s="73"/>
      <c r="AQ9" s="74"/>
      <c r="AX9" s="72"/>
      <c r="AY9" s="5"/>
      <c r="AZ9" s="5"/>
      <c r="BA9" s="5"/>
      <c r="BF9" s="75"/>
      <c r="BG9" s="5"/>
      <c r="BI9" s="10"/>
      <c r="BX9" s="64"/>
    </row>
    <row r="10" spans="25:61" ht="12.75" hidden="1">
      <c r="Y10" s="5"/>
      <c r="AD10" s="5"/>
      <c r="AE10" s="5"/>
      <c r="AI10" s="5"/>
      <c r="AJ10" s="5"/>
      <c r="AK10" s="5"/>
      <c r="AL10" s="5"/>
      <c r="AP10" s="5"/>
      <c r="AQ10" s="5"/>
      <c r="AX10" s="5"/>
      <c r="AY10" s="5"/>
      <c r="AZ10" s="5"/>
      <c r="BA10" s="5"/>
      <c r="BF10" s="75"/>
      <c r="BG10" s="5"/>
      <c r="BI10" s="10"/>
    </row>
    <row r="11" spans="25:61" ht="12.75" hidden="1">
      <c r="Y11" s="5"/>
      <c r="AD11" s="5"/>
      <c r="AE11" s="5"/>
      <c r="AI11" s="5"/>
      <c r="AJ11" s="5"/>
      <c r="AK11" s="5"/>
      <c r="AL11" s="5"/>
      <c r="AP11" s="5"/>
      <c r="AQ11" s="5"/>
      <c r="AX11" s="5"/>
      <c r="AY11" s="5"/>
      <c r="AZ11" s="5"/>
      <c r="BA11" s="5"/>
      <c r="BF11" s="75"/>
      <c r="BG11" s="5"/>
      <c r="BI11" s="10"/>
    </row>
    <row r="12" spans="25:61" ht="12.75" hidden="1">
      <c r="Y12" s="5"/>
      <c r="AD12" s="5"/>
      <c r="AE12" s="5"/>
      <c r="AI12" s="5"/>
      <c r="AJ12" s="5"/>
      <c r="AK12" s="5"/>
      <c r="AL12" s="5"/>
      <c r="AP12" s="5"/>
      <c r="AQ12" s="5"/>
      <c r="AX12" s="5"/>
      <c r="AY12" s="5"/>
      <c r="AZ12" s="5"/>
      <c r="BA12" s="5"/>
      <c r="BF12" s="75"/>
      <c r="BG12" s="5"/>
      <c r="BI12" s="10"/>
    </row>
    <row r="13" spans="25:61" ht="12.75" hidden="1">
      <c r="Y13" s="5"/>
      <c r="AD13" s="5"/>
      <c r="AE13" s="5"/>
      <c r="AI13" s="5"/>
      <c r="AJ13" s="5"/>
      <c r="AK13" s="5"/>
      <c r="AL13" s="5"/>
      <c r="AP13" s="5"/>
      <c r="AQ13" s="5"/>
      <c r="AX13" s="5"/>
      <c r="AY13" s="5"/>
      <c r="AZ13" s="5"/>
      <c r="BA13" s="5"/>
      <c r="BF13" s="75"/>
      <c r="BG13" s="5"/>
      <c r="BI13" s="10"/>
    </row>
    <row r="14" spans="25:61" ht="12.75" hidden="1">
      <c r="Y14" s="5"/>
      <c r="AD14" s="5"/>
      <c r="AE14" s="5"/>
      <c r="AI14" s="5"/>
      <c r="AJ14" s="5"/>
      <c r="AK14" s="5"/>
      <c r="AL14" s="5"/>
      <c r="AP14" s="5"/>
      <c r="AQ14" s="5"/>
      <c r="AX14" s="5"/>
      <c r="AY14" s="5"/>
      <c r="AZ14" s="5"/>
      <c r="BA14" s="5"/>
      <c r="BF14" s="75"/>
      <c r="BG14" s="5"/>
      <c r="BI14" s="10"/>
    </row>
    <row r="15" spans="25:61" ht="12.75" hidden="1">
      <c r="Y15" s="5"/>
      <c r="AD15" s="5"/>
      <c r="AE15" s="5"/>
      <c r="AI15" s="5"/>
      <c r="AJ15" s="5"/>
      <c r="AK15" s="5"/>
      <c r="AL15" s="5"/>
      <c r="AP15" s="5"/>
      <c r="AQ15" s="5"/>
      <c r="AX15" s="5"/>
      <c r="AY15" s="5"/>
      <c r="AZ15" s="5"/>
      <c r="BA15" s="5"/>
      <c r="BF15" s="75"/>
      <c r="BG15" s="5"/>
      <c r="BI15" s="10"/>
    </row>
    <row r="16" spans="25:61" ht="12.75" hidden="1">
      <c r="Y16" s="5"/>
      <c r="AD16" s="5"/>
      <c r="AE16" s="5"/>
      <c r="AI16" s="5"/>
      <c r="AJ16" s="5"/>
      <c r="AK16" s="5"/>
      <c r="AL16" s="5"/>
      <c r="AP16" s="5"/>
      <c r="AQ16" s="5"/>
      <c r="AX16" s="5"/>
      <c r="AY16" s="5"/>
      <c r="AZ16" s="5"/>
      <c r="BA16" s="5"/>
      <c r="BF16" s="75"/>
      <c r="BG16" s="5"/>
      <c r="BI16" s="10"/>
    </row>
    <row r="17" spans="25:61" ht="12.75" hidden="1">
      <c r="Y17" s="5"/>
      <c r="AD17" s="5"/>
      <c r="AE17" s="5"/>
      <c r="AI17" s="5"/>
      <c r="AJ17" s="5"/>
      <c r="AK17" s="5"/>
      <c r="AL17" s="5"/>
      <c r="AP17" s="5"/>
      <c r="AQ17" s="5"/>
      <c r="AX17" s="5"/>
      <c r="AY17" s="5"/>
      <c r="AZ17" s="5"/>
      <c r="BA17" s="5"/>
      <c r="BF17" s="75"/>
      <c r="BG17" s="5"/>
      <c r="BI17" s="10"/>
    </row>
    <row r="18" spans="25:61" ht="12.75" hidden="1">
      <c r="Y18" s="5"/>
      <c r="AD18" s="5"/>
      <c r="AE18" s="5"/>
      <c r="AI18" s="5"/>
      <c r="AJ18" s="5"/>
      <c r="AK18" s="5"/>
      <c r="AL18" s="5"/>
      <c r="AP18" s="5"/>
      <c r="AQ18" s="5"/>
      <c r="AX18" s="5"/>
      <c r="AY18" s="5"/>
      <c r="AZ18" s="5"/>
      <c r="BA18" s="5"/>
      <c r="BF18" s="75"/>
      <c r="BG18" s="5"/>
      <c r="BI18" s="10"/>
    </row>
    <row r="19" spans="25:61" ht="12.75" hidden="1">
      <c r="Y19" s="5"/>
      <c r="AD19" s="5"/>
      <c r="AE19" s="5"/>
      <c r="AI19" s="5"/>
      <c r="AJ19" s="5"/>
      <c r="AK19" s="5"/>
      <c r="AL19" s="5"/>
      <c r="AP19" s="5"/>
      <c r="AQ19" s="5"/>
      <c r="AX19" s="5"/>
      <c r="AY19" s="5"/>
      <c r="AZ19" s="5"/>
      <c r="BA19" s="5"/>
      <c r="BF19" s="75"/>
      <c r="BG19" s="5"/>
      <c r="BI19" s="10"/>
    </row>
    <row r="20" spans="25:61" ht="12.75" hidden="1">
      <c r="Y20" s="5"/>
      <c r="AD20" s="5"/>
      <c r="AE20" s="5"/>
      <c r="AI20" s="5"/>
      <c r="AJ20" s="5"/>
      <c r="AK20" s="5"/>
      <c r="AL20" s="5"/>
      <c r="AP20" s="5"/>
      <c r="AQ20" s="5"/>
      <c r="AX20" s="5"/>
      <c r="AY20" s="5"/>
      <c r="AZ20" s="5"/>
      <c r="BA20" s="5"/>
      <c r="BF20" s="75"/>
      <c r="BG20" s="5"/>
      <c r="BI20" s="10"/>
    </row>
    <row r="21" spans="25:61" ht="12.75" hidden="1">
      <c r="Y21" s="5"/>
      <c r="AD21" s="5"/>
      <c r="AE21" s="5"/>
      <c r="AI21" s="5"/>
      <c r="AJ21" s="5"/>
      <c r="AK21" s="5"/>
      <c r="AL21" s="5"/>
      <c r="AP21" s="5"/>
      <c r="AQ21" s="5"/>
      <c r="AX21" s="5"/>
      <c r="AY21" s="5"/>
      <c r="AZ21" s="5"/>
      <c r="BA21" s="5"/>
      <c r="BF21" s="75"/>
      <c r="BG21" s="5"/>
      <c r="BI21" s="10"/>
    </row>
    <row r="22" spans="25:61" ht="12.75" hidden="1">
      <c r="Y22" s="5"/>
      <c r="AD22" s="5"/>
      <c r="AE22" s="5"/>
      <c r="AI22" s="5"/>
      <c r="AJ22" s="5"/>
      <c r="AK22" s="5"/>
      <c r="AL22" s="5"/>
      <c r="AP22" s="5"/>
      <c r="AQ22" s="5"/>
      <c r="AX22" s="5"/>
      <c r="AY22" s="5"/>
      <c r="AZ22" s="5"/>
      <c r="BA22" s="5"/>
      <c r="BF22" s="75"/>
      <c r="BG22" s="5"/>
      <c r="BI22" s="10"/>
    </row>
    <row r="23" spans="25:61" ht="12.75" hidden="1">
      <c r="Y23" s="5"/>
      <c r="AD23" s="5"/>
      <c r="AE23" s="5"/>
      <c r="AI23" s="5"/>
      <c r="AJ23" s="5"/>
      <c r="AK23" s="5"/>
      <c r="AL23" s="5"/>
      <c r="AP23" s="5"/>
      <c r="AQ23" s="5"/>
      <c r="AX23" s="5"/>
      <c r="AY23" s="5"/>
      <c r="AZ23" s="5"/>
      <c r="BA23" s="5"/>
      <c r="BF23" s="75"/>
      <c r="BG23" s="5"/>
      <c r="BI23" s="10"/>
    </row>
    <row r="24" spans="25:61" ht="12.75" hidden="1">
      <c r="Y24" s="5"/>
      <c r="AD24" s="5"/>
      <c r="AE24" s="5"/>
      <c r="AI24" s="5"/>
      <c r="AJ24" s="5"/>
      <c r="AK24" s="5"/>
      <c r="AL24" s="5"/>
      <c r="AP24" s="5"/>
      <c r="AQ24" s="5"/>
      <c r="AX24" s="5"/>
      <c r="AY24" s="5"/>
      <c r="AZ24" s="5"/>
      <c r="BA24" s="5"/>
      <c r="BF24" s="75"/>
      <c r="BG24" s="5"/>
      <c r="BI24" s="10"/>
    </row>
    <row r="25" spans="25:61" ht="12.75" hidden="1">
      <c r="Y25" s="5"/>
      <c r="AD25" s="5"/>
      <c r="AE25" s="5"/>
      <c r="AI25" s="5"/>
      <c r="AJ25" s="5"/>
      <c r="AK25" s="5"/>
      <c r="AL25" s="5"/>
      <c r="AP25" s="5"/>
      <c r="AQ25" s="5"/>
      <c r="AX25" s="5"/>
      <c r="AY25" s="5"/>
      <c r="AZ25" s="5"/>
      <c r="BA25" s="5"/>
      <c r="BF25" s="75"/>
      <c r="BG25" s="5"/>
      <c r="BI25" s="10"/>
    </row>
    <row r="26" spans="25:61" ht="12.75" hidden="1">
      <c r="Y26" s="5"/>
      <c r="AD26" s="5"/>
      <c r="AE26" s="5"/>
      <c r="AI26" s="5"/>
      <c r="AJ26" s="5"/>
      <c r="AK26" s="5"/>
      <c r="AL26" s="5"/>
      <c r="AP26" s="5"/>
      <c r="AQ26" s="5"/>
      <c r="AX26" s="5"/>
      <c r="AY26" s="5"/>
      <c r="AZ26" s="5"/>
      <c r="BA26" s="5"/>
      <c r="BF26" s="75"/>
      <c r="BG26" s="5"/>
      <c r="BI26" s="10"/>
    </row>
    <row r="27" spans="25:61" ht="12.75" hidden="1">
      <c r="Y27" s="5"/>
      <c r="AD27" s="5"/>
      <c r="AE27" s="5"/>
      <c r="AI27" s="5"/>
      <c r="AJ27" s="5"/>
      <c r="AK27" s="5"/>
      <c r="AL27" s="5"/>
      <c r="AP27" s="5"/>
      <c r="AQ27" s="5"/>
      <c r="AX27" s="5"/>
      <c r="AY27" s="5"/>
      <c r="AZ27" s="5"/>
      <c r="BA27" s="5"/>
      <c r="BF27" s="75"/>
      <c r="BG27" s="5"/>
      <c r="BI27" s="10"/>
    </row>
    <row r="28" spans="25:61" ht="12.75" hidden="1">
      <c r="Y28" s="5"/>
      <c r="AD28" s="5"/>
      <c r="AE28" s="5"/>
      <c r="AI28" s="5"/>
      <c r="AJ28" s="5"/>
      <c r="AK28" s="5"/>
      <c r="AL28" s="5"/>
      <c r="AP28" s="5"/>
      <c r="AQ28" s="5"/>
      <c r="AX28" s="5"/>
      <c r="AY28" s="5"/>
      <c r="AZ28" s="5"/>
      <c r="BA28" s="5"/>
      <c r="BF28" s="75"/>
      <c r="BG28" s="5"/>
      <c r="BI28" s="10"/>
    </row>
    <row r="29" spans="25:61" ht="12.75" hidden="1">
      <c r="Y29" s="5"/>
      <c r="AD29" s="5"/>
      <c r="AE29" s="5"/>
      <c r="AI29" s="5"/>
      <c r="AJ29" s="5"/>
      <c r="AK29" s="5"/>
      <c r="AL29" s="5"/>
      <c r="AP29" s="5"/>
      <c r="AQ29" s="5"/>
      <c r="AX29" s="5"/>
      <c r="AY29" s="5"/>
      <c r="AZ29" s="5"/>
      <c r="BA29" s="5"/>
      <c r="BF29" s="75"/>
      <c r="BG29" s="5"/>
      <c r="BI29" s="10"/>
    </row>
    <row r="30" spans="25:61" ht="12.75" hidden="1">
      <c r="Y30" s="5"/>
      <c r="AD30" s="5"/>
      <c r="AE30" s="5"/>
      <c r="AI30" s="5"/>
      <c r="AJ30" s="5"/>
      <c r="AK30" s="5"/>
      <c r="AL30" s="5"/>
      <c r="AP30" s="5"/>
      <c r="AQ30" s="5"/>
      <c r="AX30" s="5"/>
      <c r="AY30" s="5"/>
      <c r="AZ30" s="5"/>
      <c r="BA30" s="5"/>
      <c r="BF30" s="75"/>
      <c r="BG30" s="5"/>
      <c r="BI30" s="10"/>
    </row>
    <row r="31" spans="25:61" ht="12.75" hidden="1">
      <c r="Y31" s="5"/>
      <c r="AD31" s="5"/>
      <c r="AE31" s="5"/>
      <c r="AI31" s="5"/>
      <c r="AJ31" s="5"/>
      <c r="AK31" s="5"/>
      <c r="AL31" s="5"/>
      <c r="AP31" s="5"/>
      <c r="AQ31" s="5"/>
      <c r="AX31" s="5"/>
      <c r="AY31" s="5"/>
      <c r="AZ31" s="5"/>
      <c r="BA31" s="5"/>
      <c r="BF31" s="75"/>
      <c r="BG31" s="5"/>
      <c r="BI31" s="10"/>
    </row>
    <row r="32" spans="25:61" ht="12.75" hidden="1">
      <c r="Y32" s="5"/>
      <c r="AD32" s="5"/>
      <c r="AE32" s="5"/>
      <c r="AI32" s="5"/>
      <c r="AJ32" s="5"/>
      <c r="AK32" s="5"/>
      <c r="AL32" s="5"/>
      <c r="AP32" s="5"/>
      <c r="AQ32" s="5"/>
      <c r="AX32" s="5"/>
      <c r="AY32" s="5"/>
      <c r="AZ32" s="5"/>
      <c r="BA32" s="5"/>
      <c r="BF32" s="75"/>
      <c r="BG32" s="5"/>
      <c r="BI32" s="10"/>
    </row>
    <row r="33" spans="25:61" ht="12.75" hidden="1">
      <c r="Y33" s="5"/>
      <c r="AD33" s="5"/>
      <c r="AE33" s="5"/>
      <c r="AI33" s="5"/>
      <c r="AJ33" s="5"/>
      <c r="AK33" s="5"/>
      <c r="AL33" s="5"/>
      <c r="AP33" s="5"/>
      <c r="AQ33" s="5"/>
      <c r="AX33" s="5"/>
      <c r="AY33" s="5"/>
      <c r="AZ33" s="5"/>
      <c r="BA33" s="5"/>
      <c r="BF33" s="75"/>
      <c r="BG33" s="5"/>
      <c r="BI33" s="10"/>
    </row>
    <row r="34" spans="25:61" ht="12.75" hidden="1">
      <c r="Y34" s="5"/>
      <c r="AD34" s="5"/>
      <c r="AE34" s="5"/>
      <c r="AI34" s="5"/>
      <c r="AJ34" s="5"/>
      <c r="AK34" s="5"/>
      <c r="AL34" s="5"/>
      <c r="AP34" s="5"/>
      <c r="AQ34" s="5"/>
      <c r="AX34" s="5"/>
      <c r="AY34" s="5"/>
      <c r="AZ34" s="5"/>
      <c r="BA34" s="5"/>
      <c r="BF34" s="75"/>
      <c r="BG34" s="5"/>
      <c r="BI34" s="10"/>
    </row>
    <row r="35" spans="25:61" ht="12.75" hidden="1">
      <c r="Y35" s="5"/>
      <c r="AD35" s="5"/>
      <c r="AE35" s="5"/>
      <c r="AI35" s="5"/>
      <c r="AJ35" s="5"/>
      <c r="AK35" s="5"/>
      <c r="AL35" s="5"/>
      <c r="AP35" s="5"/>
      <c r="AQ35" s="5"/>
      <c r="AX35" s="5"/>
      <c r="AY35" s="5"/>
      <c r="AZ35" s="5"/>
      <c r="BA35" s="5"/>
      <c r="BF35" s="75"/>
      <c r="BG35" s="5"/>
      <c r="BI35" s="10"/>
    </row>
    <row r="36" spans="25:61" ht="12.75" hidden="1">
      <c r="Y36" s="5"/>
      <c r="AD36" s="5"/>
      <c r="AE36" s="5"/>
      <c r="AI36" s="5"/>
      <c r="AJ36" s="5"/>
      <c r="AK36" s="5"/>
      <c r="AL36" s="5"/>
      <c r="AP36" s="5"/>
      <c r="AQ36" s="5"/>
      <c r="AX36" s="5"/>
      <c r="AY36" s="5"/>
      <c r="AZ36" s="5"/>
      <c r="BA36" s="5"/>
      <c r="BF36" s="75"/>
      <c r="BG36" s="5"/>
      <c r="BI36" s="10"/>
    </row>
    <row r="37" spans="25:61" ht="12.75" hidden="1">
      <c r="Y37" s="5"/>
      <c r="AD37" s="5"/>
      <c r="AE37" s="5"/>
      <c r="AI37" s="5"/>
      <c r="AJ37" s="5"/>
      <c r="AK37" s="5"/>
      <c r="AL37" s="5"/>
      <c r="AP37" s="5"/>
      <c r="AQ37" s="5"/>
      <c r="AX37" s="5"/>
      <c r="AY37" s="5"/>
      <c r="AZ37" s="5"/>
      <c r="BA37" s="5"/>
      <c r="BF37" s="75"/>
      <c r="BG37" s="5"/>
      <c r="BI37" s="10"/>
    </row>
    <row r="38" spans="25:61" ht="12.75" hidden="1">
      <c r="Y38" s="5"/>
      <c r="AD38" s="5"/>
      <c r="AE38" s="5"/>
      <c r="AI38" s="5"/>
      <c r="AJ38" s="5"/>
      <c r="AK38" s="5"/>
      <c r="AL38" s="5"/>
      <c r="AP38" s="5"/>
      <c r="AQ38" s="5"/>
      <c r="AX38" s="5"/>
      <c r="AY38" s="5"/>
      <c r="AZ38" s="5"/>
      <c r="BA38" s="5"/>
      <c r="BF38" s="75"/>
      <c r="BG38" s="5"/>
      <c r="BI38" s="10"/>
    </row>
    <row r="39" spans="25:61" ht="12.75" hidden="1">
      <c r="Y39" s="5"/>
      <c r="AD39" s="5"/>
      <c r="AE39" s="5"/>
      <c r="AI39" s="5"/>
      <c r="AJ39" s="5"/>
      <c r="AK39" s="5"/>
      <c r="AL39" s="5"/>
      <c r="AP39" s="5"/>
      <c r="AQ39" s="5"/>
      <c r="AX39" s="5"/>
      <c r="AY39" s="5"/>
      <c r="AZ39" s="5"/>
      <c r="BA39" s="5"/>
      <c r="BF39" s="75"/>
      <c r="BG39" s="5"/>
      <c r="BI39" s="10"/>
    </row>
    <row r="40" spans="25:61" ht="12.75" hidden="1">
      <c r="Y40" s="5"/>
      <c r="AD40" s="5"/>
      <c r="AE40" s="5"/>
      <c r="AI40" s="5"/>
      <c r="AJ40" s="5"/>
      <c r="AK40" s="5"/>
      <c r="AL40" s="5"/>
      <c r="AP40" s="5"/>
      <c r="AQ40" s="5"/>
      <c r="AX40" s="5"/>
      <c r="AY40" s="5"/>
      <c r="AZ40" s="5"/>
      <c r="BA40" s="5"/>
      <c r="BF40" s="75"/>
      <c r="BG40" s="5"/>
      <c r="BI40" s="10"/>
    </row>
    <row r="41" spans="25:61" ht="12.75" hidden="1">
      <c r="Y41" s="5"/>
      <c r="AD41" s="5"/>
      <c r="AE41" s="5"/>
      <c r="AI41" s="5"/>
      <c r="AJ41" s="5"/>
      <c r="AK41" s="5"/>
      <c r="AL41" s="5"/>
      <c r="AP41" s="5"/>
      <c r="AQ41" s="5"/>
      <c r="AX41" s="5"/>
      <c r="AY41" s="5"/>
      <c r="AZ41" s="5"/>
      <c r="BA41" s="5"/>
      <c r="BF41" s="75"/>
      <c r="BG41" s="5"/>
      <c r="BI41" s="10"/>
    </row>
    <row r="42" spans="25:61" ht="12.75" hidden="1">
      <c r="Y42" s="5"/>
      <c r="AD42" s="5"/>
      <c r="AE42" s="5"/>
      <c r="AI42" s="5"/>
      <c r="AJ42" s="5"/>
      <c r="AK42" s="5"/>
      <c r="AL42" s="5"/>
      <c r="AP42" s="5"/>
      <c r="AQ42" s="5"/>
      <c r="AX42" s="5"/>
      <c r="AY42" s="5"/>
      <c r="AZ42" s="5"/>
      <c r="BA42" s="5"/>
      <c r="BF42" s="75"/>
      <c r="BG42" s="5"/>
      <c r="BI42" s="10"/>
    </row>
    <row r="43" spans="25:61" ht="12.75" hidden="1">
      <c r="Y43" s="5"/>
      <c r="AD43" s="5"/>
      <c r="AE43" s="5"/>
      <c r="AI43" s="5"/>
      <c r="AJ43" s="5"/>
      <c r="AK43" s="5"/>
      <c r="AL43" s="5"/>
      <c r="AP43" s="5"/>
      <c r="AQ43" s="5"/>
      <c r="AX43" s="5"/>
      <c r="AY43" s="5"/>
      <c r="AZ43" s="5"/>
      <c r="BA43" s="5"/>
      <c r="BF43" s="75"/>
      <c r="BG43" s="5"/>
      <c r="BI43" s="10"/>
    </row>
    <row r="44" spans="25:61" ht="12.75" hidden="1">
      <c r="Y44" s="5"/>
      <c r="AD44" s="5"/>
      <c r="AE44" s="5"/>
      <c r="AI44" s="5"/>
      <c r="AJ44" s="5"/>
      <c r="AK44" s="5"/>
      <c r="AL44" s="5"/>
      <c r="AP44" s="5"/>
      <c r="AQ44" s="5"/>
      <c r="AX44" s="5"/>
      <c r="AY44" s="5"/>
      <c r="AZ44" s="5"/>
      <c r="BA44" s="5"/>
      <c r="BF44" s="75"/>
      <c r="BG44" s="5"/>
      <c r="BI44" s="10"/>
    </row>
  </sheetData>
  <sheetProtection/>
  <autoFilter ref="A3:AW8"/>
  <mergeCells count="19">
    <mergeCell ref="A1:CF1"/>
    <mergeCell ref="AD2:AH2"/>
    <mergeCell ref="BP2:BS2"/>
    <mergeCell ref="AI2:AO2"/>
    <mergeCell ref="A2:A3"/>
    <mergeCell ref="AP2:AS2"/>
    <mergeCell ref="BL2:BO2"/>
    <mergeCell ref="AX2:BC2"/>
    <mergeCell ref="BD2:BE2"/>
    <mergeCell ref="BF2:BG2"/>
    <mergeCell ref="BH2:BK2"/>
    <mergeCell ref="BX2:CE2"/>
    <mergeCell ref="AT2:AW2"/>
    <mergeCell ref="B2:I2"/>
    <mergeCell ref="J2:Q2"/>
    <mergeCell ref="R2:W2"/>
    <mergeCell ref="BT2:BU2"/>
    <mergeCell ref="BV2:BW2"/>
    <mergeCell ref="X2:AC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2022-02-08T07:10:38Z</cp:lastPrinted>
  <dcterms:created xsi:type="dcterms:W3CDTF">2009-01-27T10:52:16Z</dcterms:created>
  <dcterms:modified xsi:type="dcterms:W3CDTF">2023-04-26T13:18:41Z</dcterms:modified>
  <cp:category/>
  <cp:version/>
  <cp:contentType/>
  <cp:contentStatus/>
</cp:coreProperties>
</file>