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2" sheetId="1" r:id="rId1"/>
  </sheets>
  <definedNames>
    <definedName name="_xlnm.Print_Area" localSheetId="0">'Лист2'!$A$1:$F$94</definedName>
  </definedNames>
  <calcPr fullCalcOnLoad="1"/>
</workbook>
</file>

<file path=xl/sharedStrings.xml><?xml version="1.0" encoding="utf-8"?>
<sst xmlns="http://schemas.openxmlformats.org/spreadsheetml/2006/main" count="257" uniqueCount="155">
  <si>
    <t xml:space="preserve">Единый сельскохозяйственный налог </t>
  </si>
  <si>
    <t>Налог на имущество  организаций по имуществу, не входящему в Единую  систему  газоснабжения</t>
  </si>
  <si>
    <t xml:space="preserve">Дотация бюджетам  муниципальных  районов на выравнивание   бюджетной  обеспеченности </t>
  </si>
  <si>
    <t>Доходы от сдачи  в аренду  имущества, находящегося в  оперативном управлении органов  государственной власти , органов  местного самоуправления , государственных  внебюджетных  фондов и  созданных  ими учреждений (за исключением имущества автономных учреждений)</t>
  </si>
  <si>
    <t>Прочие субсидии бюджетам муниципальных районов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</si>
  <si>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</si>
  <si>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Государственная пошлина по делам, рассматриваемым в судах общей юрисдикции, мировыми судьями ( за исключением  Верховного  суда Российской Федерации) 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</si>
  <si>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</si>
  <si>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  компенсацию  части родительской  платы  за содержание  ребенка в государственных и  муниципальных образовательных  учреждениях, реализующих основную общеобразовательную программу дошкольного образования</t>
  </si>
  <si>
    <t>Налог, взимаемый с налогоплательщиков, выбравших в качестве объекта налогообложения доходы</t>
  </si>
  <si>
    <t>Субвенции бюджетам муниципальных районов на содержание ребенка в семье опекуна и приемной семье , а также вознаграждение, причитающееся  приемному родителю</t>
  </si>
  <si>
    <t>доходов бюджета</t>
  </si>
  <si>
    <t>ДОХОДЫ, ВСЕГО</t>
  </si>
  <si>
    <t>Федеральная служба по надзору в сфере природопользования</t>
  </si>
  <si>
    <t>048</t>
  </si>
  <si>
    <t>Федеральная налоговая служба</t>
  </si>
  <si>
    <t>182</t>
  </si>
  <si>
    <t xml:space="preserve"> 1 01 02010 01 0000 110</t>
  </si>
  <si>
    <t xml:space="preserve"> 1 01 02020 01 0000 110</t>
  </si>
  <si>
    <t xml:space="preserve"> 1 06 02010 02 0000 110 </t>
  </si>
  <si>
    <t xml:space="preserve"> 1 08 03010 01 0000 110</t>
  </si>
  <si>
    <t>902</t>
  </si>
  <si>
    <t>Районное управление образования администрации Шабалинского района</t>
  </si>
  <si>
    <t>903</t>
  </si>
  <si>
    <t>912</t>
  </si>
  <si>
    <t xml:space="preserve"> 1 11 05025 05 0000 120</t>
  </si>
  <si>
    <t>936</t>
  </si>
  <si>
    <t xml:space="preserve">Финансовое управление администрации Шабалинского района Кировской области </t>
  </si>
  <si>
    <t>Администрация Шабалинского района Кировской области</t>
  </si>
  <si>
    <t xml:space="preserve"> 1 05 01011 01 0000 110</t>
  </si>
  <si>
    <t xml:space="preserve"> 1 05 01021 01 0000 110</t>
  </si>
  <si>
    <t xml:space="preserve"> 1 05 03010 01 0000 110</t>
  </si>
  <si>
    <t xml:space="preserve">Отдел культуры  спорта и молодежи администрации Шабалинского района 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</si>
  <si>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</si>
  <si>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</si>
  <si>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</si>
  <si>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</si>
  <si>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</si>
  <si>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</si>
  <si>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</si>
  <si>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</si>
  <si>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</si>
  <si>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</si>
  <si>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</si>
  <si>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</si>
  <si>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</si>
  <si>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</si>
  <si>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</si>
  <si>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1 13 01995 05 0000 130</t>
  </si>
  <si>
    <t xml:space="preserve"> 1 13 02065 05 0000 130</t>
  </si>
  <si>
    <t xml:space="preserve"> 1 13 02990 00 0000 130</t>
  </si>
  <si>
    <t xml:space="preserve"> 1 13 02995 05 0000 130</t>
  </si>
  <si>
    <t>Прочие межбюджетные трансферты, передаваемые бюджетам муниципальных районов</t>
  </si>
  <si>
    <t>Доходы, получаемые  в виде арендной  платы , а также средства от продажи права на заключение договоров аренды за земли, находящиеся в собственности муниципальных районов   ( за исключением земельных участков  муниципальных бюджетных и автономных учреждений)</t>
  </si>
  <si>
    <t xml:space="preserve"> 1 14 06013 10 0000 430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</si>
  <si>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</si>
  <si>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1 05 04020 02 0000 110</t>
  </si>
  <si>
    <t>Федеральное казначейство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</si>
  <si>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</si>
  <si>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</si>
  <si>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</si>
  <si>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</si>
  <si>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</si>
  <si>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от негосударственных организаций в бюджеты муниципальных районов</t>
  </si>
  <si>
    <t>Прочие субвенции, передаваемые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</si>
  <si>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</si>
  <si>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</si>
  <si>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Сумма  (тыс.руб.)</t>
  </si>
  <si>
    <t xml:space="preserve">Наименование </t>
  </si>
  <si>
    <t>Код  классификации доходов</t>
  </si>
  <si>
    <t>главного администратора доходов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</si>
  <si>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городских  поселений  , а также средства от продажи права на заключение договоров аренды указанных земельных участков </t>
  </si>
  <si>
    <t>984</t>
  </si>
  <si>
    <t xml:space="preserve"> 1 11 05013 13 0000 120</t>
  </si>
  <si>
    <t>Администрация Ленинского городского поселения Шабалинского района Кировской области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</si>
  <si>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</si>
  <si>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1 14 06013 13 0000 430</t>
  </si>
  <si>
    <t>Доходы от продажи земельных участков, государственная  собственность на которые не разграничена и которые расположены в границах городских поселений</t>
  </si>
  <si>
    <t xml:space="preserve"> 1 11 05013 05 0000 120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</si>
  <si>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</si>
  <si>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1 12 01041 01 0000 120</t>
  </si>
  <si>
    <t xml:space="preserve"> 2 02 29999 05 0000 150</t>
  </si>
  <si>
    <t xml:space="preserve"> 2 02 30024 05 0000 150</t>
  </si>
  <si>
    <t xml:space="preserve"> 2 02 30027 05 0000 150</t>
  </si>
  <si>
    <t xml:space="preserve"> 2 02 30029 05 0000 150</t>
  </si>
  <si>
    <t xml:space="preserve"> 2 02 39999 05 0000 150</t>
  </si>
  <si>
    <t xml:space="preserve"> 2 02 15001 05 0000 150</t>
  </si>
  <si>
    <t>2 02 20216 05 0000 150</t>
  </si>
  <si>
    <t xml:space="preserve"> 2 02 35082 05 0000 150</t>
  </si>
  <si>
    <t>2 02 35120 05 0000 150</t>
  </si>
  <si>
    <t>1 03 02231 01 0000 110</t>
  </si>
  <si>
    <t>1 03 02241 01 0000 110</t>
  </si>
  <si>
    <t>1 03 02251 01 0000 110</t>
  </si>
  <si>
    <t>1 03 02261 01 0000 110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</si>
  <si>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</si>
  <si>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Министерство юстиции Кировской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</si>
  <si>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</si>
  <si>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738</t>
  </si>
  <si>
    <t>Доходы от сдачи в аренду имущества, составляющего казну муниципальных районов (за исключением земельных участков)</t>
  </si>
  <si>
    <t>Прочие субвенции бюджетам муниципальных районов</t>
  </si>
  <si>
    <t>2023 год</t>
  </si>
  <si>
    <t>1 11 05035 05  0000 120</t>
  </si>
  <si>
    <t xml:space="preserve"> 1 11 05075 05 0000 120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</si>
  <si>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</si>
  <si>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</si>
  <si>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</si>
  <si>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 xml:space="preserve"> 2 02 25497 05 0000 150</t>
  </si>
  <si>
    <r>
      <t xml:space="preserve">Межбюджетные трансферты </t>
    </r>
    <r>
      <rPr>
        <sz val="12"/>
        <color indexed="8"/>
        <rFont val="Times New Roman"/>
        <family val="1"/>
      </rPr>
      <t>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  </r>
  </si>
  <si>
    <t xml:space="preserve">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</si>
  <si>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</si>
  <si>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2024 год</t>
  </si>
  <si>
    <t>1 17 15030 05 0000 150</t>
  </si>
  <si>
    <t>Инициативные платежи, зачисляемые в бюджеты муниципальных районов</t>
  </si>
  <si>
    <t>2 04 05099 05 0000 150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</si>
  <si>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</si>
  <si>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</si>
  <si>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1 16 01053 01 0000 140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</si>
  <si>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</si>
  <si>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</si>
  <si>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</si>
  <si>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</si>
  <si>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</si>
  <si>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</si>
  <si>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</si>
  <si>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1 16 01103 01 0000 140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</si>
  <si>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</si>
  <si>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</si>
  <si>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1 16 01153 01 0000 140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</si>
  <si>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</si>
  <si>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</si>
  <si>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</si>
  <si>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</si>
  <si>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</si>
  <si>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</si>
  <si>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836</t>
  </si>
  <si>
    <t>Администрация Губернатора и Правительства Кировской области</t>
  </si>
  <si>
    <t xml:space="preserve"> 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</si>
  <si>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</si>
  <si>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</si>
  <si>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</si>
  <si>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</si>
  <si>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2 02 25519 05 0000 150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</si>
  <si>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</si>
  <si>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</si>
  <si>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2025 год</t>
  </si>
  <si>
    <t>Прогнозируемые объемы поступления доходов  бюджета муниципального образования Шабалинский муниципальный район  Кировской области  по кодам классификации доходов бюджетов на 2023 -2025 годы</t>
  </si>
  <si>
    <t>804</t>
  </si>
  <si>
    <t>Министерство лесного хозяйства Кировской области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</si>
  <si>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</si>
  <si>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1 16 11050 01 0000 140</t>
  </si>
  <si>
    <t xml:space="preserve"> 2 02 49999 05 0000 150  </t>
  </si>
  <si>
    <t xml:space="preserve"> 2 02 49999 05 0000 150</t>
  </si>
  <si>
    <t>2 02 25599 05 0000 150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</si>
  <si>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</si>
  <si>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2 02 45303 05 0000 150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</si>
</sst>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_р_._-;\-* #,##0.00_р_._-;_-* &quot;-&quot;?_р_._-;_-@_-"/>
    <numFmt numFmtId="182" formatCode="#,##0.00_р_."/>
    <numFmt numFmtId="183" formatCode="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left" vertical="top" wrapText="1" indent="2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7" fontId="5" fillId="33" borderId="11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6" fillId="0" borderId="0" xfId="0" applyFont="1" applyAlignment="1">
      <alignment horizontal="justify"/>
    </xf>
    <xf numFmtId="0" fontId="12" fillId="0" borderId="12" xfId="0" applyFont="1" applyBorder="1" applyAlignment="1">
      <alignment horizontal="justify" vertical="top" wrapText="1"/>
    </xf>
    <xf numFmtId="176" fontId="7" fillId="0" borderId="11" xfId="0" applyNumberFormat="1" applyFont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77" fontId="7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176" fontId="9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wrapText="1"/>
    </xf>
    <xf numFmtId="0" fontId="53" fillId="0" borderId="0" xfId="0" applyFont="1" applyAlignment="1">
      <alignment wrapText="1"/>
    </xf>
    <xf numFmtId="0" fontId="54" fillId="0" borderId="11" xfId="0" applyFont="1" applyBorder="1" applyAlignment="1">
      <alignment wrapText="1"/>
    </xf>
    <xf numFmtId="0" fontId="7" fillId="0" borderId="0" xfId="0" applyFont="1" applyAlignment="1">
      <alignment/>
    </xf>
    <xf numFmtId="2" fontId="5" fillId="33" borderId="11" xfId="0" applyNumberFormat="1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76" fontId="5" fillId="33" borderId="11" xfId="0" applyNumberFormat="1" applyFont="1" applyFill="1" applyBorder="1" applyAlignment="1">
      <alignment horizontal="center" vertical="top"/>
    </xf>
    <xf numFmtId="2" fontId="5" fillId="33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4" fillId="0" borderId="1" xfId="33" applyNumberFormat="1" applyFont="1" applyAlignment="1" applyProtection="1">
      <alignment vertical="top" wrapText="1"/>
      <protection/>
    </xf>
    <xf numFmtId="0" fontId="5" fillId="0" borderId="0" xfId="0" applyFont="1" applyAlignment="1">
      <alignment wrapText="1"/>
    </xf>
    <xf numFmtId="183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7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/>
    </xf>
    <xf numFmtId="177" fontId="5" fillId="33" borderId="11" xfId="0" applyNumberFormat="1" applyFont="1" applyFill="1" applyBorder="1" applyAlignment="1">
      <alignment horizontal="center" vertical="top"/>
    </xf>
    <xf numFmtId="176" fontId="5" fillId="0" borderId="11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PageLayoutView="0" workbookViewId="0" topLeftCell="A78">
      <selection activeCell="A3" sqref="A3:A4"/>
    </sheetView>
  </sheetViews>
  <sheetFormatPr defaultColWidth="9.00390625" defaultRowHeight="12.75"/>
  <cols>
    <col min="1" max="1" width="107.625" style="0" customWidth="1"/>
    <col min="2" max="2" width="8.375" style="0" customWidth="1"/>
    <col min="3" max="3" width="24.00390625" style="0" customWidth="1"/>
    <col min="4" max="4" width="15.25390625" style="0" customWidth="1"/>
    <col min="5" max="5" width="15.125" style="0" customWidth="1"/>
    <col min="6" max="6" width="14.875" style="0" customWidth="1"/>
    <col min="7" max="7" width="16.625" style="0" customWidth="1"/>
  </cols>
  <sheetData>
    <row r="1" spans="1:4" ht="56.25" customHeight="1">
      <c r="A1" s="73" t="s">
        <v>145</v>
      </c>
      <c r="B1" s="73"/>
      <c r="C1" s="73"/>
      <c r="D1" s="73"/>
    </row>
    <row r="2" spans="1:4" ht="18">
      <c r="A2" s="35"/>
      <c r="B2" s="35"/>
      <c r="C2" s="35"/>
      <c r="D2" s="35"/>
    </row>
    <row r="3" spans="1:6" ht="12.75">
      <c r="A3" s="75" t="s">
        <v>68</v>
      </c>
      <c r="B3" s="74" t="s">
        <v>69</v>
      </c>
      <c r="C3" s="74"/>
      <c r="D3" s="77" t="s">
        <v>67</v>
      </c>
      <c r="E3" s="78"/>
      <c r="F3" s="79"/>
    </row>
    <row r="4" spans="1:6" ht="53.25" customHeight="1">
      <c r="A4" s="76"/>
      <c r="B4" s="8" t="s">
        <v>70</v>
      </c>
      <c r="C4" s="42" t="s">
        <v>11</v>
      </c>
      <c r="D4" s="44" t="s">
        <v>100</v>
      </c>
      <c r="E4" s="44" t="s">
        <v>110</v>
      </c>
      <c r="F4" s="44" t="s">
        <v>144</v>
      </c>
    </row>
    <row r="5" spans="1:6" ht="15.75">
      <c r="A5" s="18" t="s">
        <v>12</v>
      </c>
      <c r="B5" s="14"/>
      <c r="C5" s="16"/>
      <c r="D5" s="43">
        <f>D6+D11+D16+D26+D39+D44+D55+D65+D71+D92+D37</f>
        <v>335859.55999999994</v>
      </c>
      <c r="E5" s="43">
        <f>E6+E11+E16+E26+E39+E44+E55+E65+E71+E92+E37</f>
        <v>321684.48</v>
      </c>
      <c r="F5" s="43">
        <f>F6+F11+F16+F26+F39+F44+F55+F65+F71+F92+F37</f>
        <v>316999.71</v>
      </c>
    </row>
    <row r="6" spans="1:6" ht="30" customHeight="1">
      <c r="A6" s="12" t="s">
        <v>13</v>
      </c>
      <c r="B6" s="13" t="s">
        <v>14</v>
      </c>
      <c r="C6" s="9"/>
      <c r="D6" s="38">
        <f>SUM(D7:D10)</f>
        <v>21.3</v>
      </c>
      <c r="E6" s="38">
        <f>SUM(E7:E10)</f>
        <v>21.3</v>
      </c>
      <c r="F6" s="38">
        <f>SUM(F7:F10)</f>
        <v>21.3</v>
      </c>
    </row>
    <row r="7" spans="1:6" ht="24" customHeight="1">
      <c r="A7" s="3" t="s">
        <v>36</v>
      </c>
      <c r="B7" s="10" t="s">
        <v>14</v>
      </c>
      <c r="C7" s="22" t="s">
        <v>33</v>
      </c>
      <c r="D7" s="39">
        <v>11.2</v>
      </c>
      <c r="E7" s="39">
        <v>11.2</v>
      </c>
      <c r="F7" s="39">
        <v>11.2</v>
      </c>
    </row>
    <row r="8" spans="1:6" ht="0.75" customHeight="1">
      <c r="A8" s="3" t="s">
        <v>37</v>
      </c>
      <c r="B8" s="10" t="s">
        <v>14</v>
      </c>
      <c r="C8" s="22" t="s">
        <v>34</v>
      </c>
      <c r="D8" s="39"/>
      <c r="E8" s="39"/>
      <c r="F8" s="39"/>
    </row>
    <row r="9" spans="1:6" ht="21.75" customHeight="1">
      <c r="A9" s="3" t="s">
        <v>38</v>
      </c>
      <c r="B9" s="10" t="s">
        <v>14</v>
      </c>
      <c r="C9" s="22" t="s">
        <v>35</v>
      </c>
      <c r="D9" s="39">
        <v>9.4</v>
      </c>
      <c r="E9" s="39">
        <v>9.4</v>
      </c>
      <c r="F9" s="39">
        <v>9.4</v>
      </c>
    </row>
    <row r="10" spans="1:6" ht="24" customHeight="1">
      <c r="A10" s="1" t="s">
        <v>39</v>
      </c>
      <c r="B10" s="10" t="s">
        <v>14</v>
      </c>
      <c r="C10" s="22" t="s">
        <v>80</v>
      </c>
      <c r="D10" s="39">
        <v>0.7</v>
      </c>
      <c r="E10" s="40">
        <v>0.7</v>
      </c>
      <c r="F10" s="40">
        <v>0.7</v>
      </c>
    </row>
    <row r="11" spans="1:6" ht="20.25" customHeight="1">
      <c r="A11" s="36" t="s">
        <v>57</v>
      </c>
      <c r="B11" s="13" t="s">
        <v>58</v>
      </c>
      <c r="C11" s="23"/>
      <c r="D11" s="38">
        <f>SUM(D12:D15)</f>
        <v>9152.6</v>
      </c>
      <c r="E11" s="38">
        <f>SUM(E12:E15)</f>
        <v>9547.800000000001</v>
      </c>
      <c r="F11" s="38">
        <f>SUM(F12:F15)</f>
        <v>10077.3</v>
      </c>
    </row>
    <row r="12" spans="1:6" ht="50.25" customHeight="1">
      <c r="A12" s="3" t="s">
        <v>59</v>
      </c>
      <c r="B12" s="10" t="s">
        <v>58</v>
      </c>
      <c r="C12" s="34" t="s">
        <v>90</v>
      </c>
      <c r="D12" s="50">
        <v>4335.1</v>
      </c>
      <c r="E12" s="51">
        <v>4555.1</v>
      </c>
      <c r="F12" s="51">
        <v>4819.5</v>
      </c>
    </row>
    <row r="13" spans="1:6" ht="50.25" customHeight="1">
      <c r="A13" s="3" t="s">
        <v>60</v>
      </c>
      <c r="B13" s="10" t="s">
        <v>58</v>
      </c>
      <c r="C13" s="34" t="s">
        <v>91</v>
      </c>
      <c r="D13" s="50">
        <v>30.1</v>
      </c>
      <c r="E13" s="51">
        <v>31.1</v>
      </c>
      <c r="F13" s="51">
        <v>32.1</v>
      </c>
    </row>
    <row r="14" spans="1:6" ht="48.75" customHeight="1">
      <c r="A14" s="3" t="s">
        <v>61</v>
      </c>
      <c r="B14" s="10" t="s">
        <v>58</v>
      </c>
      <c r="C14" s="34" t="s">
        <v>92</v>
      </c>
      <c r="D14" s="50">
        <v>5359.1</v>
      </c>
      <c r="E14" s="51">
        <v>5558.2</v>
      </c>
      <c r="F14" s="51">
        <v>5819.2</v>
      </c>
    </row>
    <row r="15" spans="1:6" ht="51" customHeight="1">
      <c r="A15" s="3" t="s">
        <v>62</v>
      </c>
      <c r="B15" s="10" t="s">
        <v>58</v>
      </c>
      <c r="C15" s="34" t="s">
        <v>93</v>
      </c>
      <c r="D15" s="50">
        <v>-571.7</v>
      </c>
      <c r="E15" s="51">
        <v>-596.6</v>
      </c>
      <c r="F15" s="51">
        <v>-593.5</v>
      </c>
    </row>
    <row r="16" spans="1:6" ht="21" customHeight="1">
      <c r="A16" s="12" t="s">
        <v>15</v>
      </c>
      <c r="B16" s="13" t="s">
        <v>16</v>
      </c>
      <c r="C16" s="9"/>
      <c r="D16" s="38">
        <f>SUM(D17:D25)</f>
        <v>73408.8</v>
      </c>
      <c r="E16" s="38">
        <f>SUM(E17:E25)</f>
        <v>76317</v>
      </c>
      <c r="F16" s="38">
        <f>SUM(F17:F25)</f>
        <v>80036</v>
      </c>
    </row>
    <row r="17" spans="1:6" ht="49.5" customHeight="1">
      <c r="A17" s="3" t="s">
        <v>40</v>
      </c>
      <c r="B17" s="10" t="s">
        <v>16</v>
      </c>
      <c r="C17" s="27" t="s">
        <v>17</v>
      </c>
      <c r="D17" s="69">
        <v>18228.8</v>
      </c>
      <c r="E17" s="69">
        <v>18310</v>
      </c>
      <c r="F17" s="69">
        <v>18918</v>
      </c>
    </row>
    <row r="18" spans="1:6" ht="66.75" customHeight="1">
      <c r="A18" s="1" t="s">
        <v>41</v>
      </c>
      <c r="B18" s="10" t="s">
        <v>16</v>
      </c>
      <c r="C18" s="27" t="s">
        <v>18</v>
      </c>
      <c r="D18" s="69">
        <v>70</v>
      </c>
      <c r="E18" s="69">
        <v>70</v>
      </c>
      <c r="F18" s="69">
        <v>70</v>
      </c>
    </row>
    <row r="19" spans="1:6" ht="43.5" customHeight="1">
      <c r="A19" s="33" t="s">
        <v>42</v>
      </c>
      <c r="B19" s="10" t="s">
        <v>16</v>
      </c>
      <c r="C19" s="34" t="s">
        <v>43</v>
      </c>
      <c r="D19" s="69">
        <v>80</v>
      </c>
      <c r="E19" s="69">
        <v>80</v>
      </c>
      <c r="F19" s="69">
        <v>80</v>
      </c>
    </row>
    <row r="20" spans="1:6" ht="21" customHeight="1">
      <c r="A20" s="7" t="s">
        <v>9</v>
      </c>
      <c r="B20" s="10" t="s">
        <v>16</v>
      </c>
      <c r="C20" s="4" t="s">
        <v>29</v>
      </c>
      <c r="D20" s="53">
        <v>37320</v>
      </c>
      <c r="E20" s="53">
        <v>39500</v>
      </c>
      <c r="F20" s="70">
        <v>42000</v>
      </c>
    </row>
    <row r="21" spans="1:6" ht="54" customHeight="1">
      <c r="A21" s="7" t="s">
        <v>75</v>
      </c>
      <c r="B21" s="10" t="s">
        <v>16</v>
      </c>
      <c r="C21" s="4" t="s">
        <v>30</v>
      </c>
      <c r="D21" s="50">
        <v>8000</v>
      </c>
      <c r="E21" s="50">
        <v>8500</v>
      </c>
      <c r="F21" s="52">
        <v>8900</v>
      </c>
    </row>
    <row r="22" spans="1:6" ht="21" customHeight="1">
      <c r="A22" s="11" t="s">
        <v>0</v>
      </c>
      <c r="B22" s="10" t="s">
        <v>16</v>
      </c>
      <c r="C22" s="27" t="s">
        <v>31</v>
      </c>
      <c r="D22" s="50">
        <v>505</v>
      </c>
      <c r="E22" s="53">
        <v>510</v>
      </c>
      <c r="F22" s="53">
        <v>520</v>
      </c>
    </row>
    <row r="23" spans="1:6" ht="31.5">
      <c r="A23" s="11" t="s">
        <v>55</v>
      </c>
      <c r="B23" s="27">
        <v>182</v>
      </c>
      <c r="C23" s="27" t="s">
        <v>56</v>
      </c>
      <c r="D23" s="50">
        <v>1150</v>
      </c>
      <c r="E23" s="53">
        <v>1200</v>
      </c>
      <c r="F23" s="53">
        <v>1250</v>
      </c>
    </row>
    <row r="24" spans="1:6" ht="31.5">
      <c r="A24" s="4" t="s">
        <v>1</v>
      </c>
      <c r="B24" s="10" t="s">
        <v>16</v>
      </c>
      <c r="C24" s="27" t="s">
        <v>19</v>
      </c>
      <c r="D24" s="50">
        <v>7055</v>
      </c>
      <c r="E24" s="53">
        <v>7097</v>
      </c>
      <c r="F24" s="53">
        <v>7218</v>
      </c>
    </row>
    <row r="25" spans="1:6" ht="41.25" customHeight="1">
      <c r="A25" s="4" t="s">
        <v>6</v>
      </c>
      <c r="B25" s="26" t="s">
        <v>16</v>
      </c>
      <c r="C25" s="22" t="s">
        <v>20</v>
      </c>
      <c r="D25" s="53">
        <v>1000</v>
      </c>
      <c r="E25" s="53">
        <v>1050</v>
      </c>
      <c r="F25" s="53">
        <v>1080</v>
      </c>
    </row>
    <row r="26" spans="1:6" ht="27.75" customHeight="1">
      <c r="A26" s="49" t="s">
        <v>95</v>
      </c>
      <c r="B26" s="14">
        <v>738</v>
      </c>
      <c r="C26" s="24"/>
      <c r="D26" s="31">
        <f>SUM(D27:D36)</f>
        <v>62.7</v>
      </c>
      <c r="E26" s="31">
        <f>SUM(E27:E36)</f>
        <v>70.4</v>
      </c>
      <c r="F26" s="31">
        <f>SUM(F27:F36)</f>
        <v>72.7</v>
      </c>
    </row>
    <row r="27" spans="1:6" ht="51" customHeight="1">
      <c r="A27" s="46" t="s">
        <v>96</v>
      </c>
      <c r="B27" s="10" t="s">
        <v>97</v>
      </c>
      <c r="C27" s="23" t="s">
        <v>116</v>
      </c>
      <c r="D27" s="56">
        <v>7.9</v>
      </c>
      <c r="E27" s="56">
        <v>10.4</v>
      </c>
      <c r="F27" s="56">
        <v>12.8</v>
      </c>
    </row>
    <row r="28" spans="1:6" ht="61.5" customHeight="1">
      <c r="A28" s="1" t="s">
        <v>118</v>
      </c>
      <c r="B28" s="10" t="s">
        <v>97</v>
      </c>
      <c r="C28" s="23" t="s">
        <v>117</v>
      </c>
      <c r="D28" s="30">
        <v>7.6</v>
      </c>
      <c r="E28" s="20">
        <v>6.7</v>
      </c>
      <c r="F28" s="20">
        <v>4.8</v>
      </c>
    </row>
    <row r="29" spans="1:6" ht="57.75" customHeight="1">
      <c r="A29" s="1" t="s">
        <v>119</v>
      </c>
      <c r="B29" s="10" t="s">
        <v>97</v>
      </c>
      <c r="C29" s="23" t="s">
        <v>120</v>
      </c>
      <c r="D29" s="40">
        <v>2.4</v>
      </c>
      <c r="E29" s="40">
        <v>2</v>
      </c>
      <c r="F29" s="40">
        <v>1.4</v>
      </c>
    </row>
    <row r="30" spans="1:6" ht="54.75" customHeight="1">
      <c r="A30" s="59" t="s">
        <v>121</v>
      </c>
      <c r="B30" s="10" t="s">
        <v>97</v>
      </c>
      <c r="C30" s="23" t="s">
        <v>122</v>
      </c>
      <c r="D30" s="40">
        <v>0.8</v>
      </c>
      <c r="E30" s="40">
        <v>1.1</v>
      </c>
      <c r="F30" s="40">
        <v>0.6</v>
      </c>
    </row>
    <row r="31" spans="1:6" ht="101.25" customHeight="1" hidden="1">
      <c r="A31" s="60" t="s">
        <v>123</v>
      </c>
      <c r="B31" s="10" t="s">
        <v>97</v>
      </c>
      <c r="C31" s="22" t="s">
        <v>124</v>
      </c>
      <c r="D31" s="40"/>
      <c r="E31" s="40"/>
      <c r="F31" s="40"/>
    </row>
    <row r="32" spans="1:6" ht="52.5" customHeight="1">
      <c r="A32" s="61" t="s">
        <v>126</v>
      </c>
      <c r="B32" s="10" t="s">
        <v>97</v>
      </c>
      <c r="C32" s="22" t="s">
        <v>125</v>
      </c>
      <c r="D32" s="40">
        <v>3</v>
      </c>
      <c r="E32" s="40">
        <v>2</v>
      </c>
      <c r="F32" s="40">
        <v>1.7</v>
      </c>
    </row>
    <row r="33" spans="1:6" ht="79.5" customHeight="1">
      <c r="A33" s="46" t="s">
        <v>94</v>
      </c>
      <c r="B33" s="10" t="s">
        <v>97</v>
      </c>
      <c r="C33" s="22" t="s">
        <v>127</v>
      </c>
      <c r="D33" s="40">
        <v>0.7</v>
      </c>
      <c r="E33" s="40">
        <v>0.8</v>
      </c>
      <c r="F33" s="40">
        <v>1</v>
      </c>
    </row>
    <row r="34" spans="1:6" ht="68.25" customHeight="1">
      <c r="A34" s="61" t="s">
        <v>129</v>
      </c>
      <c r="B34" s="10" t="s">
        <v>97</v>
      </c>
      <c r="C34" s="22" t="s">
        <v>128</v>
      </c>
      <c r="D34" s="40">
        <v>7.6</v>
      </c>
      <c r="E34" s="40">
        <v>9.4</v>
      </c>
      <c r="F34" s="40">
        <v>11.8</v>
      </c>
    </row>
    <row r="35" spans="1:6" ht="58.5" customHeight="1">
      <c r="A35" s="46" t="s">
        <v>131</v>
      </c>
      <c r="B35" s="10" t="s">
        <v>97</v>
      </c>
      <c r="C35" s="22" t="s">
        <v>130</v>
      </c>
      <c r="D35" s="40">
        <v>9.4</v>
      </c>
      <c r="E35" s="40">
        <v>10.4</v>
      </c>
      <c r="F35" s="40">
        <v>6.6</v>
      </c>
    </row>
    <row r="36" spans="1:6" ht="75.75" customHeight="1">
      <c r="A36" s="5" t="s">
        <v>133</v>
      </c>
      <c r="B36" s="10" t="s">
        <v>97</v>
      </c>
      <c r="C36" s="22" t="s">
        <v>132</v>
      </c>
      <c r="D36" s="40">
        <v>23.3</v>
      </c>
      <c r="E36" s="40">
        <v>27.6</v>
      </c>
      <c r="F36" s="40">
        <v>32</v>
      </c>
    </row>
    <row r="37" spans="1:6" ht="31.5" customHeight="1">
      <c r="A37" s="71" t="s">
        <v>147</v>
      </c>
      <c r="B37" s="13" t="s">
        <v>146</v>
      </c>
      <c r="C37" s="32"/>
      <c r="D37" s="38">
        <f>D38</f>
        <v>250</v>
      </c>
      <c r="E37" s="38">
        <f>E38</f>
        <v>250</v>
      </c>
      <c r="F37" s="38">
        <f>F38</f>
        <v>250</v>
      </c>
    </row>
    <row r="38" spans="1:6" ht="71.25" customHeight="1">
      <c r="A38" s="72" t="s">
        <v>148</v>
      </c>
      <c r="B38" s="10" t="s">
        <v>146</v>
      </c>
      <c r="C38" s="22" t="s">
        <v>149</v>
      </c>
      <c r="D38" s="40">
        <v>250</v>
      </c>
      <c r="E38" s="40">
        <v>250</v>
      </c>
      <c r="F38" s="40">
        <v>250</v>
      </c>
    </row>
    <row r="39" spans="1:6" ht="33" customHeight="1">
      <c r="A39" s="71" t="s">
        <v>135</v>
      </c>
      <c r="B39" s="13" t="s">
        <v>134</v>
      </c>
      <c r="C39" s="32"/>
      <c r="D39" s="38">
        <f>SUM(D40:D43)</f>
        <v>9.4</v>
      </c>
      <c r="E39" s="38">
        <f>SUM(E40:E43)</f>
        <v>8.1</v>
      </c>
      <c r="F39" s="38">
        <f>SUM(F40:F43)</f>
        <v>6.5</v>
      </c>
    </row>
    <row r="40" spans="1:6" ht="58.5" customHeight="1">
      <c r="A40" s="46" t="s">
        <v>96</v>
      </c>
      <c r="B40" s="10" t="s">
        <v>134</v>
      </c>
      <c r="C40" s="23" t="s">
        <v>116</v>
      </c>
      <c r="D40" s="40">
        <v>4.8</v>
      </c>
      <c r="E40" s="40">
        <v>4</v>
      </c>
      <c r="F40" s="40">
        <v>3.5</v>
      </c>
    </row>
    <row r="41" spans="1:6" ht="68.25" customHeight="1">
      <c r="A41" s="1" t="s">
        <v>118</v>
      </c>
      <c r="B41" s="10" t="s">
        <v>134</v>
      </c>
      <c r="C41" s="23" t="s">
        <v>117</v>
      </c>
      <c r="D41" s="40">
        <v>1.2</v>
      </c>
      <c r="E41" s="40">
        <v>1.5</v>
      </c>
      <c r="F41" s="40">
        <v>1</v>
      </c>
    </row>
    <row r="42" spans="1:6" ht="55.5" customHeight="1">
      <c r="A42" s="1" t="s">
        <v>119</v>
      </c>
      <c r="B42" s="10" t="s">
        <v>134</v>
      </c>
      <c r="C42" s="23" t="s">
        <v>120</v>
      </c>
      <c r="D42" s="40">
        <v>0.4</v>
      </c>
      <c r="E42" s="40">
        <v>0.1</v>
      </c>
      <c r="F42" s="40"/>
    </row>
    <row r="43" spans="1:6" ht="65.25" customHeight="1">
      <c r="A43" s="5" t="s">
        <v>133</v>
      </c>
      <c r="B43" s="10" t="s">
        <v>134</v>
      </c>
      <c r="C43" s="22" t="s">
        <v>132</v>
      </c>
      <c r="D43" s="40">
        <v>3</v>
      </c>
      <c r="E43" s="40">
        <v>2.5</v>
      </c>
      <c r="F43" s="40">
        <v>2</v>
      </c>
    </row>
    <row r="44" spans="1:6" ht="29.25" customHeight="1">
      <c r="A44" s="15" t="s">
        <v>32</v>
      </c>
      <c r="B44" s="14">
        <v>902</v>
      </c>
      <c r="C44" s="14"/>
      <c r="D44" s="31">
        <f>SUM(D45:D54)</f>
        <v>760.9</v>
      </c>
      <c r="E44" s="31">
        <f>SUM(E45:E53)</f>
        <v>6192</v>
      </c>
      <c r="F44" s="31">
        <f>SUM(F45:F53)</f>
        <v>192.9</v>
      </c>
    </row>
    <row r="45" spans="1:6" ht="33" customHeight="1">
      <c r="A45" s="1" t="s">
        <v>44</v>
      </c>
      <c r="B45" s="10" t="s">
        <v>21</v>
      </c>
      <c r="C45" s="27" t="s">
        <v>48</v>
      </c>
      <c r="D45" s="40">
        <v>95</v>
      </c>
      <c r="E45" s="40">
        <v>100</v>
      </c>
      <c r="F45" s="40">
        <v>105</v>
      </c>
    </row>
    <row r="46" spans="1:6" ht="33.75" customHeight="1" hidden="1">
      <c r="A46" s="5" t="s">
        <v>45</v>
      </c>
      <c r="B46" s="10" t="s">
        <v>21</v>
      </c>
      <c r="C46" s="27" t="s">
        <v>49</v>
      </c>
      <c r="D46" s="40"/>
      <c r="E46" s="40"/>
      <c r="F46" s="40"/>
    </row>
    <row r="47" spans="1:6" ht="30" customHeight="1" hidden="1">
      <c r="A47" s="5" t="s">
        <v>46</v>
      </c>
      <c r="B47" s="10" t="s">
        <v>21</v>
      </c>
      <c r="C47" s="27" t="s">
        <v>50</v>
      </c>
      <c r="D47" s="40"/>
      <c r="E47" s="20"/>
      <c r="F47" s="20"/>
    </row>
    <row r="48" spans="1:6" ht="27" customHeight="1" hidden="1">
      <c r="A48" s="5" t="s">
        <v>47</v>
      </c>
      <c r="B48" s="10" t="s">
        <v>21</v>
      </c>
      <c r="C48" s="27" t="s">
        <v>51</v>
      </c>
      <c r="D48" s="40"/>
      <c r="E48" s="20"/>
      <c r="F48" s="20"/>
    </row>
    <row r="49" spans="1:6" ht="54.75" customHeight="1" hidden="1">
      <c r="A49" s="46" t="s">
        <v>137</v>
      </c>
      <c r="B49" s="10" t="s">
        <v>21</v>
      </c>
      <c r="C49" s="62" t="s">
        <v>136</v>
      </c>
      <c r="D49" s="40"/>
      <c r="E49" s="20"/>
      <c r="F49" s="20"/>
    </row>
    <row r="50" spans="1:6" ht="66.75" customHeight="1" hidden="1">
      <c r="A50" s="46" t="s">
        <v>139</v>
      </c>
      <c r="B50" s="10" t="s">
        <v>21</v>
      </c>
      <c r="C50" s="62" t="s">
        <v>138</v>
      </c>
      <c r="D50" s="63"/>
      <c r="E50" s="20"/>
      <c r="F50" s="20"/>
    </row>
    <row r="51" spans="1:6" ht="30" customHeight="1">
      <c r="A51" s="5" t="s">
        <v>140</v>
      </c>
      <c r="B51" s="10" t="s">
        <v>21</v>
      </c>
      <c r="C51" s="62" t="s">
        <v>141</v>
      </c>
      <c r="D51" s="63">
        <v>78.7</v>
      </c>
      <c r="E51" s="20">
        <v>6004.2</v>
      </c>
      <c r="F51" s="20"/>
    </row>
    <row r="52" spans="1:6" ht="34.5" customHeight="1" hidden="1">
      <c r="A52" s="2" t="s">
        <v>4</v>
      </c>
      <c r="B52" s="10" t="s">
        <v>21</v>
      </c>
      <c r="C52" s="21" t="s">
        <v>81</v>
      </c>
      <c r="D52" s="64"/>
      <c r="E52" s="30"/>
      <c r="F52" s="30"/>
    </row>
    <row r="53" spans="1:6" ht="38.25" customHeight="1">
      <c r="A53" s="2" t="s">
        <v>7</v>
      </c>
      <c r="B53" s="10" t="s">
        <v>21</v>
      </c>
      <c r="C53" s="23" t="s">
        <v>82</v>
      </c>
      <c r="D53" s="63">
        <v>87.2</v>
      </c>
      <c r="E53" s="20">
        <v>87.8</v>
      </c>
      <c r="F53" s="20">
        <v>87.9</v>
      </c>
    </row>
    <row r="54" spans="1:6" ht="24" customHeight="1">
      <c r="A54" s="1" t="s">
        <v>52</v>
      </c>
      <c r="B54" s="10" t="s">
        <v>21</v>
      </c>
      <c r="C54" s="20" t="s">
        <v>150</v>
      </c>
      <c r="D54" s="30">
        <v>500</v>
      </c>
      <c r="E54" s="20"/>
      <c r="F54" s="20"/>
    </row>
    <row r="55" spans="1:6" ht="36.75" customHeight="1">
      <c r="A55" s="15" t="s">
        <v>22</v>
      </c>
      <c r="B55" s="14">
        <v>903</v>
      </c>
      <c r="C55" s="14"/>
      <c r="D55" s="31">
        <f>SUM(D56:D64)</f>
        <v>74254.01</v>
      </c>
      <c r="E55" s="31">
        <f>SUM(E56:E64)</f>
        <v>74531.2</v>
      </c>
      <c r="F55" s="31">
        <f>SUM(F56:F64)</f>
        <v>73360.2</v>
      </c>
    </row>
    <row r="56" spans="1:6" ht="30.75" customHeight="1">
      <c r="A56" s="1" t="s">
        <v>44</v>
      </c>
      <c r="B56" s="10" t="s">
        <v>23</v>
      </c>
      <c r="C56" s="27" t="s">
        <v>48</v>
      </c>
      <c r="D56" s="40">
        <v>8000</v>
      </c>
      <c r="E56" s="40">
        <v>8000</v>
      </c>
      <c r="F56" s="40">
        <v>8000</v>
      </c>
    </row>
    <row r="57" spans="1:6" ht="66" customHeight="1">
      <c r="A57" s="46" t="s">
        <v>104</v>
      </c>
      <c r="B57" s="10" t="s">
        <v>23</v>
      </c>
      <c r="C57" s="27" t="s">
        <v>103</v>
      </c>
      <c r="D57" s="63">
        <v>1218.7</v>
      </c>
      <c r="E57" s="40">
        <v>1218.7</v>
      </c>
      <c r="F57" s="40">
        <v>1247.7</v>
      </c>
    </row>
    <row r="58" spans="1:6" ht="28.5" customHeight="1">
      <c r="A58" s="2" t="s">
        <v>4</v>
      </c>
      <c r="B58" s="10" t="s">
        <v>23</v>
      </c>
      <c r="C58" s="21" t="s">
        <v>81</v>
      </c>
      <c r="D58" s="63">
        <v>1087.11</v>
      </c>
      <c r="E58" s="40">
        <v>1377.3</v>
      </c>
      <c r="F58" s="40">
        <v>177.3</v>
      </c>
    </row>
    <row r="59" spans="1:6" ht="31.5">
      <c r="A59" s="2" t="s">
        <v>7</v>
      </c>
      <c r="B59" s="10" t="s">
        <v>23</v>
      </c>
      <c r="C59" s="23" t="s">
        <v>82</v>
      </c>
      <c r="D59" s="63">
        <v>564.3</v>
      </c>
      <c r="E59" s="40">
        <v>560.7</v>
      </c>
      <c r="F59" s="40">
        <v>560.7</v>
      </c>
    </row>
    <row r="60" spans="1:6" ht="45">
      <c r="A60" s="2" t="s">
        <v>10</v>
      </c>
      <c r="B60" s="10" t="s">
        <v>23</v>
      </c>
      <c r="C60" s="23" t="s">
        <v>83</v>
      </c>
      <c r="D60" s="63">
        <v>3558</v>
      </c>
      <c r="E60" s="63">
        <v>3558</v>
      </c>
      <c r="F60" s="63">
        <v>3558</v>
      </c>
    </row>
    <row r="61" spans="1:6" ht="63.75" customHeight="1">
      <c r="A61" s="2" t="s">
        <v>8</v>
      </c>
      <c r="B61" s="10" t="s">
        <v>23</v>
      </c>
      <c r="C61" s="23" t="s">
        <v>84</v>
      </c>
      <c r="D61" s="63">
        <v>926.6</v>
      </c>
      <c r="E61" s="63">
        <v>926.6</v>
      </c>
      <c r="F61" s="63">
        <v>926.6</v>
      </c>
    </row>
    <row r="62" spans="1:6" ht="23.25" customHeight="1">
      <c r="A62" s="1" t="s">
        <v>64</v>
      </c>
      <c r="B62" s="10" t="s">
        <v>23</v>
      </c>
      <c r="C62" s="20" t="s">
        <v>85</v>
      </c>
      <c r="D62" s="63">
        <v>55062</v>
      </c>
      <c r="E62" s="63">
        <v>55062</v>
      </c>
      <c r="F62" s="63">
        <v>55062</v>
      </c>
    </row>
    <row r="63" spans="1:6" ht="65.25" customHeight="1">
      <c r="A63" s="5" t="s">
        <v>107</v>
      </c>
      <c r="B63" s="10" t="s">
        <v>23</v>
      </c>
      <c r="C63" s="20" t="s">
        <v>154</v>
      </c>
      <c r="D63" s="63">
        <v>3827.9</v>
      </c>
      <c r="E63" s="63">
        <v>3827.9</v>
      </c>
      <c r="F63" s="63">
        <v>3827.9</v>
      </c>
    </row>
    <row r="64" spans="1:6" ht="30.75" customHeight="1">
      <c r="A64" s="1" t="s">
        <v>52</v>
      </c>
      <c r="B64" s="10" t="s">
        <v>23</v>
      </c>
      <c r="C64" s="28" t="s">
        <v>151</v>
      </c>
      <c r="D64" s="64">
        <v>9.4</v>
      </c>
      <c r="E64" s="29"/>
      <c r="F64" s="29"/>
    </row>
    <row r="65" spans="1:6" ht="32.25" customHeight="1">
      <c r="A65" s="15" t="s">
        <v>27</v>
      </c>
      <c r="B65" s="19">
        <v>912</v>
      </c>
      <c r="C65" s="19"/>
      <c r="D65" s="65">
        <f>SUM(D66:D70)</f>
        <v>114000</v>
      </c>
      <c r="E65" s="31">
        <f>SUM(E66:E69)</f>
        <v>105153</v>
      </c>
      <c r="F65" s="31">
        <f>SUM(F66:F69)</f>
        <v>105428</v>
      </c>
    </row>
    <row r="66" spans="1:6" ht="27.75" customHeight="1" hidden="1">
      <c r="A66" s="5" t="s">
        <v>47</v>
      </c>
      <c r="B66" s="10" t="s">
        <v>24</v>
      </c>
      <c r="C66" s="27" t="s">
        <v>51</v>
      </c>
      <c r="D66" s="64"/>
      <c r="E66" s="20"/>
      <c r="F66" s="20"/>
    </row>
    <row r="67" spans="1:6" ht="33" customHeight="1">
      <c r="A67" s="1" t="s">
        <v>2</v>
      </c>
      <c r="B67" s="10" t="s">
        <v>24</v>
      </c>
      <c r="C67" s="25" t="s">
        <v>86</v>
      </c>
      <c r="D67" s="63">
        <v>56388</v>
      </c>
      <c r="E67" s="40">
        <v>45674</v>
      </c>
      <c r="F67" s="40">
        <v>45384</v>
      </c>
    </row>
    <row r="68" spans="1:6" ht="33.75" customHeight="1">
      <c r="A68" s="2" t="s">
        <v>4</v>
      </c>
      <c r="B68" s="10" t="s">
        <v>24</v>
      </c>
      <c r="C68" s="21" t="s">
        <v>81</v>
      </c>
      <c r="D68" s="64">
        <v>48278</v>
      </c>
      <c r="E68" s="40">
        <v>49737</v>
      </c>
      <c r="F68" s="40">
        <v>49974</v>
      </c>
    </row>
    <row r="69" spans="1:6" ht="33" customHeight="1">
      <c r="A69" s="2" t="s">
        <v>7</v>
      </c>
      <c r="B69" s="10" t="s">
        <v>24</v>
      </c>
      <c r="C69" s="23" t="s">
        <v>82</v>
      </c>
      <c r="D69" s="63">
        <v>9334</v>
      </c>
      <c r="E69" s="20">
        <v>9742</v>
      </c>
      <c r="F69" s="20">
        <v>10070</v>
      </c>
    </row>
    <row r="70" spans="1:6" ht="18.75" customHeight="1" hidden="1">
      <c r="A70" s="1" t="s">
        <v>52</v>
      </c>
      <c r="B70" s="10" t="s">
        <v>24</v>
      </c>
      <c r="C70" s="20"/>
      <c r="D70" s="64"/>
      <c r="E70" s="20"/>
      <c r="F70" s="20"/>
    </row>
    <row r="71" spans="1:6" ht="27.75" customHeight="1">
      <c r="A71" s="15" t="s">
        <v>28</v>
      </c>
      <c r="B71" s="19">
        <v>936</v>
      </c>
      <c r="C71" s="19"/>
      <c r="D71" s="65">
        <f>SUM(D72:D91)</f>
        <v>62954.85</v>
      </c>
      <c r="E71" s="31">
        <f>SUM(E72:E90)</f>
        <v>48608.68</v>
      </c>
      <c r="F71" s="31">
        <f>SUM(F72:F90)</f>
        <v>46564.81</v>
      </c>
    </row>
    <row r="72" spans="1:6" ht="54.75" customHeight="1">
      <c r="A72" s="11" t="s">
        <v>71</v>
      </c>
      <c r="B72" s="10" t="s">
        <v>26</v>
      </c>
      <c r="C72" s="22" t="s">
        <v>78</v>
      </c>
      <c r="D72" s="66">
        <v>630</v>
      </c>
      <c r="E72" s="39">
        <v>630</v>
      </c>
      <c r="F72" s="39">
        <v>630</v>
      </c>
    </row>
    <row r="73" spans="1:6" ht="25.5" customHeight="1" hidden="1">
      <c r="A73" s="11" t="s">
        <v>53</v>
      </c>
      <c r="B73" s="10" t="s">
        <v>26</v>
      </c>
      <c r="C73" s="22" t="s">
        <v>25</v>
      </c>
      <c r="D73" s="66"/>
      <c r="E73" s="58"/>
      <c r="F73" s="58"/>
    </row>
    <row r="74" spans="1:6" ht="62.25" customHeight="1">
      <c r="A74" s="4" t="s">
        <v>3</v>
      </c>
      <c r="B74" s="10" t="s">
        <v>26</v>
      </c>
      <c r="C74" s="22" t="s">
        <v>101</v>
      </c>
      <c r="D74" s="63">
        <v>590</v>
      </c>
      <c r="E74" s="39">
        <v>590</v>
      </c>
      <c r="F74" s="39">
        <v>590</v>
      </c>
    </row>
    <row r="75" spans="1:6" ht="37.5" customHeight="1">
      <c r="A75" s="48" t="s">
        <v>98</v>
      </c>
      <c r="B75" s="10" t="s">
        <v>26</v>
      </c>
      <c r="C75" s="22" t="s">
        <v>102</v>
      </c>
      <c r="D75" s="67">
        <v>260</v>
      </c>
      <c r="E75" s="40">
        <v>260</v>
      </c>
      <c r="F75" s="40">
        <v>260</v>
      </c>
    </row>
    <row r="76" spans="1:6" ht="45.75" customHeight="1">
      <c r="A76" s="5" t="s">
        <v>45</v>
      </c>
      <c r="B76" s="10" t="s">
        <v>26</v>
      </c>
      <c r="C76" s="27" t="s">
        <v>49</v>
      </c>
      <c r="D76" s="67">
        <v>390</v>
      </c>
      <c r="E76" s="67">
        <v>400</v>
      </c>
      <c r="F76" s="67">
        <v>400</v>
      </c>
    </row>
    <row r="77" spans="1:6" ht="18.75" customHeight="1" hidden="1">
      <c r="A77" s="5" t="s">
        <v>47</v>
      </c>
      <c r="B77" s="10" t="s">
        <v>26</v>
      </c>
      <c r="C77" s="27" t="s">
        <v>51</v>
      </c>
      <c r="D77" s="67"/>
      <c r="E77" s="20"/>
      <c r="F77" s="20"/>
    </row>
    <row r="78" spans="1:6" ht="73.5" customHeight="1">
      <c r="A78" s="46" t="s">
        <v>109</v>
      </c>
      <c r="B78" s="10" t="s">
        <v>26</v>
      </c>
      <c r="C78" s="6" t="s">
        <v>108</v>
      </c>
      <c r="D78" s="68"/>
      <c r="E78" s="57"/>
      <c r="F78" s="57"/>
    </row>
    <row r="79" spans="1:6" ht="35.25" customHeight="1" hidden="1">
      <c r="A79" s="6" t="s">
        <v>5</v>
      </c>
      <c r="B79" s="10" t="s">
        <v>26</v>
      </c>
      <c r="C79" s="23" t="s">
        <v>54</v>
      </c>
      <c r="D79" s="67"/>
      <c r="E79" s="20"/>
      <c r="F79" s="20"/>
    </row>
    <row r="80" spans="1:6" ht="28.5" customHeight="1">
      <c r="A80" s="5" t="s">
        <v>112</v>
      </c>
      <c r="B80" s="10" t="s">
        <v>26</v>
      </c>
      <c r="C80" s="23" t="s">
        <v>111</v>
      </c>
      <c r="D80" s="67">
        <v>872.9</v>
      </c>
      <c r="E80" s="20"/>
      <c r="F80" s="20"/>
    </row>
    <row r="81" spans="1:6" ht="56.25" customHeight="1">
      <c r="A81" s="1" t="s">
        <v>65</v>
      </c>
      <c r="B81" s="10" t="s">
        <v>26</v>
      </c>
      <c r="C81" s="28" t="s">
        <v>87</v>
      </c>
      <c r="D81" s="67">
        <v>49616</v>
      </c>
      <c r="E81" s="41">
        <v>44520</v>
      </c>
      <c r="F81" s="41">
        <v>42482</v>
      </c>
    </row>
    <row r="82" spans="1:6" ht="40.5" customHeight="1">
      <c r="A82" s="5" t="s">
        <v>105</v>
      </c>
      <c r="B82" s="10" t="s">
        <v>26</v>
      </c>
      <c r="C82" s="21" t="s">
        <v>106</v>
      </c>
      <c r="D82" s="66">
        <v>674.18</v>
      </c>
      <c r="E82" s="55">
        <v>688.51</v>
      </c>
      <c r="F82" s="55">
        <v>684.04</v>
      </c>
    </row>
    <row r="83" spans="1:6" ht="45" customHeight="1">
      <c r="A83" s="5" t="s">
        <v>153</v>
      </c>
      <c r="B83" s="10" t="s">
        <v>26</v>
      </c>
      <c r="C83" s="21" t="s">
        <v>152</v>
      </c>
      <c r="D83" s="66">
        <v>7547.2</v>
      </c>
      <c r="E83" s="55"/>
      <c r="F83" s="55"/>
    </row>
    <row r="84" spans="1:6" ht="40.5" customHeight="1" hidden="1">
      <c r="A84" s="5" t="s">
        <v>143</v>
      </c>
      <c r="B84" s="10" t="s">
        <v>26</v>
      </c>
      <c r="C84" s="21" t="s">
        <v>142</v>
      </c>
      <c r="D84" s="66"/>
      <c r="E84" s="55"/>
      <c r="F84" s="55"/>
    </row>
    <row r="85" spans="1:6" ht="30" customHeight="1">
      <c r="A85" s="2" t="s">
        <v>4</v>
      </c>
      <c r="B85" s="10" t="s">
        <v>26</v>
      </c>
      <c r="C85" s="22" t="s">
        <v>81</v>
      </c>
      <c r="D85" s="66">
        <v>444.67</v>
      </c>
      <c r="E85" s="20">
        <v>444.67</v>
      </c>
      <c r="F85" s="20">
        <v>444.67</v>
      </c>
    </row>
    <row r="86" spans="1:6" ht="39" customHeight="1" thickBot="1">
      <c r="A86" s="2" t="s">
        <v>7</v>
      </c>
      <c r="B86" s="10" t="s">
        <v>26</v>
      </c>
      <c r="C86" s="23" t="s">
        <v>82</v>
      </c>
      <c r="D86" s="67">
        <v>1072</v>
      </c>
      <c r="E86" s="67">
        <v>1072</v>
      </c>
      <c r="F86" s="67">
        <v>1072</v>
      </c>
    </row>
    <row r="87" spans="1:6" ht="53.25" customHeight="1" thickBot="1">
      <c r="A87" s="37" t="s">
        <v>66</v>
      </c>
      <c r="B87" s="10" t="s">
        <v>26</v>
      </c>
      <c r="C87" s="28" t="s">
        <v>88</v>
      </c>
      <c r="D87" s="39">
        <v>848.8</v>
      </c>
      <c r="E87" s="20"/>
      <c r="F87" s="20"/>
    </row>
    <row r="88" spans="1:6" ht="38.25" customHeight="1">
      <c r="A88" s="1" t="s">
        <v>79</v>
      </c>
      <c r="B88" s="10" t="s">
        <v>26</v>
      </c>
      <c r="C88" s="23" t="s">
        <v>89</v>
      </c>
      <c r="D88" s="66">
        <v>2.9</v>
      </c>
      <c r="E88" s="55">
        <v>1.3</v>
      </c>
      <c r="F88" s="55">
        <v>1.1</v>
      </c>
    </row>
    <row r="89" spans="1:6" ht="25.5" customHeight="1">
      <c r="A89" s="3" t="s">
        <v>99</v>
      </c>
      <c r="B89" s="10" t="s">
        <v>26</v>
      </c>
      <c r="C89" s="28" t="s">
        <v>85</v>
      </c>
      <c r="D89" s="63">
        <v>6.2</v>
      </c>
      <c r="E89" s="39">
        <v>2.2</v>
      </c>
      <c r="F89" s="39">
        <v>1</v>
      </c>
    </row>
    <row r="90" spans="1:6" ht="30.75" customHeight="1" hidden="1">
      <c r="A90" s="1" t="s">
        <v>63</v>
      </c>
      <c r="B90" s="10" t="s">
        <v>26</v>
      </c>
      <c r="C90" s="20" t="s">
        <v>113</v>
      </c>
      <c r="D90" s="30"/>
      <c r="E90" s="20"/>
      <c r="F90" s="20"/>
    </row>
    <row r="91" spans="1:6" ht="85.5" customHeight="1" hidden="1">
      <c r="A91" s="47" t="s">
        <v>115</v>
      </c>
      <c r="B91" s="10" t="s">
        <v>26</v>
      </c>
      <c r="C91" s="20" t="s">
        <v>114</v>
      </c>
      <c r="D91" s="30"/>
      <c r="E91" s="20"/>
      <c r="F91" s="20"/>
    </row>
    <row r="92" spans="1:6" ht="31.5" customHeight="1">
      <c r="A92" s="15" t="s">
        <v>74</v>
      </c>
      <c r="B92" s="14">
        <v>984</v>
      </c>
      <c r="C92" s="16"/>
      <c r="D92" s="45">
        <f>D93+D94</f>
        <v>985</v>
      </c>
      <c r="E92" s="45">
        <f>E93+E94</f>
        <v>985</v>
      </c>
      <c r="F92" s="45">
        <f>F93+F94</f>
        <v>990</v>
      </c>
    </row>
    <row r="93" spans="1:6" ht="58.5" customHeight="1">
      <c r="A93" s="11" t="s">
        <v>71</v>
      </c>
      <c r="B93" s="10" t="s">
        <v>72</v>
      </c>
      <c r="C93" s="22" t="s">
        <v>73</v>
      </c>
      <c r="D93" s="54">
        <v>960</v>
      </c>
      <c r="E93" s="39">
        <v>960</v>
      </c>
      <c r="F93" s="39">
        <v>960</v>
      </c>
    </row>
    <row r="94" spans="1:6" ht="48" customHeight="1">
      <c r="A94" s="17" t="s">
        <v>77</v>
      </c>
      <c r="B94" s="20">
        <v>984</v>
      </c>
      <c r="C94" s="20" t="s">
        <v>76</v>
      </c>
      <c r="D94" s="40">
        <v>25</v>
      </c>
      <c r="E94" s="40">
        <v>25</v>
      </c>
      <c r="F94" s="40">
        <v>30</v>
      </c>
    </row>
  </sheetData>
  <sheetProtection/>
  <mergeCells count="4">
    <mergeCell ref="A1:D1"/>
    <mergeCell ref="B3:C3"/>
    <mergeCell ref="A3:A4"/>
    <mergeCell ref="D3:F3"/>
  </mergeCells>
  <printOptions/>
  <pageMargins left="0.5511811023622047" right="0.35433070866141736" top="0.3937007874015748" bottom="0.3937007874015748" header="0" footer="0"/>
  <pageSetup fitToHeight="2" fitToWidth="0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2022-11-16T07:12:17Z</cp:lastPrinted>
  <dcterms:created xsi:type="dcterms:W3CDTF">2003-09-23T05:31:40Z</dcterms:created>
  <dcterms:modified xsi:type="dcterms:W3CDTF">2022-11-16T07:13:19Z</dcterms:modified>
  <cp:category/>
  <cp:version/>
  <cp:contentType/>
  <cp:contentStatus/>
</cp:coreProperties>
</file>