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55" activeTab="0"/>
  </bookViews>
  <sheets>
    <sheet name="2,3" sheetId="1" r:id="rId1"/>
    <sheet name="4" sheetId="2" r:id="rId2"/>
  </sheets>
  <definedNames>
    <definedName name="_GoBack" localSheetId="0">'2,3'!$O$1</definedName>
    <definedName name="_xlnm.Print_Area" localSheetId="0">'2,3'!$A$1:$P$88</definedName>
  </definedNames>
  <calcPr fullCalcOnLoad="1"/>
</workbook>
</file>

<file path=xl/sharedStrings.xml><?xml version="1.0" encoding="utf-8"?>
<sst xmlns="http://schemas.openxmlformats.org/spreadsheetml/2006/main" count="68" uniqueCount="48">
  <si>
    <t>Содействие занятости населения</t>
  </si>
  <si>
    <t>Обеспечение деятельности аппарата Шабалинской районной Думы и Контрольно-счетной комиссии Шабалинского района</t>
  </si>
  <si>
    <t>4.Показатели финансового обеспечения муниципальных программ Шабалинского района</t>
  </si>
  <si>
    <t>2022 год</t>
  </si>
  <si>
    <t>2023 год</t>
  </si>
  <si>
    <t>2024 год</t>
  </si>
  <si>
    <t>2025 год</t>
  </si>
  <si>
    <t>2026 год</t>
  </si>
  <si>
    <t>2027 год</t>
  </si>
  <si>
    <t>Наименование показателя</t>
  </si>
  <si>
    <t>Тыс. рублей</t>
  </si>
  <si>
    <t>Организация работы
с молодежью в Шабалинском районе Кировской области</t>
  </si>
  <si>
    <t xml:space="preserve"> "Содействие развитию институтовгражданского общества и поддержка социально  ориентированных некоммерческих организаций"
</t>
  </si>
  <si>
    <t>Управление муниципальными
 финансами и регулирование межбюджетных тношений
 в Шабалинском районе"</t>
  </si>
  <si>
    <t>Развитие муниципального управления в муниципальном образованииШабалинский муниципальный район Кировской области</t>
  </si>
  <si>
    <t>Развитие физической культуры и спорта в Шабалинском районе Кировской области.</t>
  </si>
  <si>
    <t>Развитие агропромышленного комплекса</t>
  </si>
  <si>
    <t>Развитие строительства и архитектуры Шабалинского района.</t>
  </si>
  <si>
    <t>Обеспечение безопасностии жизнедеятельности населения Шабалинского района</t>
  </si>
  <si>
    <t>Управление муниципальнымимуществом муниципального образования Шабалинскиймуниципальный район Кировской области</t>
  </si>
  <si>
    <t>Развитие коммунальной,жилищной инфраструктуры и охрана окружающей средыШабалинского района Кировской области</t>
  </si>
  <si>
    <t>Комплексное развитие сельских территорий Шабалинского района Кировской области</t>
  </si>
  <si>
    <t>Развитие культуры в Шабалинском районе Кировской области</t>
  </si>
  <si>
    <t xml:space="preserve">Развитие системы образования Шабалинского района </t>
  </si>
  <si>
    <t>Развитие транспортной системы Шабалинского района.</t>
  </si>
  <si>
    <t>Итого</t>
  </si>
  <si>
    <t>Доходы – всего (тыс.руб.)</t>
  </si>
  <si>
    <t>Расходы – всего (тыс.руб.)</t>
  </si>
  <si>
    <t>Дефицит (профицит) - всего</t>
  </si>
  <si>
    <t>1. Доходы – всего (тыс.руб.)</t>
  </si>
  <si>
    <t>в том числе:</t>
  </si>
  <si>
    <t>1.1. Налоговые доходы (тыс.руб.)</t>
  </si>
  <si>
    <t>1.2. Неналоговые доходы      (тыс.руб.)</t>
  </si>
  <si>
    <t>2. Расходы – всего (тыс.руб.)</t>
  </si>
  <si>
    <t>в том числе расходы на обслуживание муниципального  долга Шабалинского района</t>
  </si>
  <si>
    <t>3. Дефицит (профицит) – всего</t>
  </si>
  <si>
    <t>в % к общему годовому объему доходов    бюджета Шабалинского  района без учета объема безвозмездных поступлений</t>
  </si>
  <si>
    <t>4. Муниципальный долг Шабалинского района (тыс.руб.)</t>
  </si>
  <si>
    <t>в % к общему годовому объему доходов  бюджета Шабалинского района без учета объема безвозмездных поступлений</t>
  </si>
  <si>
    <t>1.3. Безвозмездные поступления (тыс.руб.)</t>
  </si>
  <si>
    <t>3.Прогноз основных характеристик бюджета муниципального образования Шабалинский муниципальный район  Кировской области</t>
  </si>
  <si>
    <r>
      <t>2.</t>
    </r>
    <r>
      <rPr>
        <sz val="7"/>
        <rFont val="Times New Roman"/>
        <family val="1"/>
      </rPr>
      <t xml:space="preserve">     </t>
    </r>
    <r>
      <rPr>
        <sz val="14"/>
        <rFont val="Times New Roman"/>
        <family val="1"/>
      </rPr>
      <t xml:space="preserve">Прогноз основных характеристик консолидированного бюджета Шабалинского района Кировской области </t>
    </r>
  </si>
  <si>
    <t xml:space="preserve">Раздел 2 «Прогноз основных характеристик консолидированного бюджета Шабалинского района Кировской области», раздел 3 «Прогноз основных характеристик бюджета муниципального образования Шабалинский муниципальный район  Кировской области» изложить в следующей редакции: </t>
  </si>
  <si>
    <t xml:space="preserve">    в Бюджетном прогнозе Шабалинского района на 2022- 2027 годы</t>
  </si>
  <si>
    <t>Изменения</t>
  </si>
  <si>
    <t>ПРОЕКТ</t>
  </si>
  <si>
    <t>Приложение</t>
  </si>
  <si>
    <t>Утверждены распоряжением администрации Шабалинского района    ___________ № ___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</si>
</sst>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0.000"/>
    <numFmt numFmtId="175" formatCode="0.0000"/>
    <numFmt numFmtId="176" formatCode="[$-FC19]d\ mmmm\ yyyy\ &quot;г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_-* #,##0.0_р_._-;\-* #,##0.0_р_._-;_-* &quot;-&quot;??_р_._-;_-@_-"/>
    <numFmt numFmtId="182" formatCode="_-* #,##0_р_._-;\-* #,##0_р_._-;_-* &quot;-&quot;??_р_._-;_-@_-"/>
    <numFmt numFmtId="183" formatCode="0.0000000"/>
    <numFmt numFmtId="184" formatCode="0.000000"/>
    <numFmt numFmtId="185" formatCode="0.00000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sz val="13"/>
      <name val="Times New Roman"/>
      <family val="1"/>
    </font>
    <font>
      <sz val="7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left" wrapText="1"/>
    </xf>
    <xf numFmtId="0" fontId="4" fillId="0" borderId="10" xfId="0" applyFont="1" applyBorder="1" applyAlignment="1">
      <alignment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6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173" fontId="2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73" fontId="0" fillId="0" borderId="10" xfId="0" applyNumberFormat="1" applyBorder="1" applyAlignment="1">
      <alignment horizontal="center"/>
    </xf>
    <xf numFmtId="0" fontId="2" fillId="0" borderId="1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tabSelected="1" zoomScalePageLayoutView="0" workbookViewId="0" topLeftCell="A1">
      <selection activeCell="P11" sqref="P11"/>
    </sheetView>
  </sheetViews>
  <sheetFormatPr defaultColWidth="9.00390625" defaultRowHeight="12.75"/>
  <cols>
    <col min="1" max="1" width="40.875" style="0" customWidth="1"/>
    <col min="2" max="2" width="20.25390625" style="0" hidden="1" customWidth="1"/>
    <col min="3" max="3" width="19.625" style="0" hidden="1" customWidth="1"/>
    <col min="4" max="4" width="0.12890625" style="0" hidden="1" customWidth="1"/>
    <col min="5" max="5" width="14.00390625" style="0" hidden="1" customWidth="1"/>
    <col min="6" max="6" width="18.875" style="0" hidden="1" customWidth="1"/>
    <col min="7" max="7" width="20.75390625" style="0" hidden="1" customWidth="1"/>
    <col min="8" max="8" width="18.625" style="0" hidden="1" customWidth="1"/>
    <col min="9" max="9" width="0.12890625" style="0" hidden="1" customWidth="1"/>
    <col min="10" max="10" width="16.375" style="0" hidden="1" customWidth="1"/>
    <col min="11" max="11" width="15.00390625" style="0" customWidth="1"/>
    <col min="12" max="12" width="15.625" style="0" customWidth="1"/>
    <col min="13" max="13" width="16.375" style="0" customWidth="1"/>
    <col min="14" max="15" width="15.375" style="0" customWidth="1"/>
    <col min="16" max="16" width="15.75390625" style="0" customWidth="1"/>
  </cols>
  <sheetData>
    <row r="1" spans="1:16" ht="27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21" t="s">
        <v>45</v>
      </c>
      <c r="P1" s="14"/>
    </row>
    <row r="2" spans="1:16" ht="23.2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29" t="s">
        <v>46</v>
      </c>
      <c r="O2" s="29"/>
      <c r="P2" s="29"/>
    </row>
    <row r="3" spans="1:16" ht="66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28" t="s">
        <v>47</v>
      </c>
      <c r="O3" s="28"/>
      <c r="P3" s="28"/>
    </row>
    <row r="4" spans="1:16" ht="43.5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23" t="s">
        <v>44</v>
      </c>
      <c r="M4" s="14"/>
      <c r="N4" s="14"/>
      <c r="O4" s="13"/>
      <c r="P4" s="13"/>
    </row>
    <row r="5" spans="1:16" ht="18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22" t="s">
        <v>43</v>
      </c>
      <c r="M5" s="14"/>
      <c r="N5" s="14"/>
      <c r="O5" s="14"/>
      <c r="P5" s="14"/>
    </row>
    <row r="6" spans="1:16" ht="60.75" customHeight="1">
      <c r="A6" s="26" t="s">
        <v>42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</row>
    <row r="7" spans="1:16" ht="31.5" customHeight="1">
      <c r="A7" s="27" t="s">
        <v>41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8" spans="1:16" ht="36" customHeight="1">
      <c r="A8" s="17" t="s">
        <v>9</v>
      </c>
      <c r="B8" s="18" t="s">
        <v>3</v>
      </c>
      <c r="C8" s="18" t="s">
        <v>4</v>
      </c>
      <c r="D8" s="18" t="s">
        <v>5</v>
      </c>
      <c r="E8" s="18" t="s">
        <v>6</v>
      </c>
      <c r="F8" s="18" t="s">
        <v>7</v>
      </c>
      <c r="G8" s="18" t="s">
        <v>8</v>
      </c>
      <c r="H8" s="15"/>
      <c r="I8" s="15"/>
      <c r="J8" s="15"/>
      <c r="K8" s="18" t="s">
        <v>3</v>
      </c>
      <c r="L8" s="18" t="s">
        <v>4</v>
      </c>
      <c r="M8" s="18" t="s">
        <v>5</v>
      </c>
      <c r="N8" s="18" t="s">
        <v>6</v>
      </c>
      <c r="O8" s="18" t="s">
        <v>7</v>
      </c>
      <c r="P8" s="18" t="s">
        <v>8</v>
      </c>
    </row>
    <row r="9" spans="1:16" ht="18.75">
      <c r="A9" s="16" t="s">
        <v>26</v>
      </c>
      <c r="B9" s="19">
        <v>568240</v>
      </c>
      <c r="C9" s="19"/>
      <c r="D9" s="19"/>
      <c r="E9" s="19"/>
      <c r="F9" s="19"/>
      <c r="G9" s="19"/>
      <c r="H9" s="15"/>
      <c r="I9" s="15"/>
      <c r="J9" s="15"/>
      <c r="K9" s="19">
        <v>568240</v>
      </c>
      <c r="L9" s="25">
        <v>364537.4</v>
      </c>
      <c r="M9" s="25">
        <v>339906.3</v>
      </c>
      <c r="N9" s="25">
        <v>336175.2</v>
      </c>
      <c r="O9" s="25">
        <v>340288.4</v>
      </c>
      <c r="P9" s="25">
        <v>342738.4</v>
      </c>
    </row>
    <row r="10" spans="1:16" ht="18.75">
      <c r="A10" s="16" t="s">
        <v>27</v>
      </c>
      <c r="B10" s="19">
        <v>589474.6</v>
      </c>
      <c r="C10" s="19"/>
      <c r="D10" s="19"/>
      <c r="E10" s="19"/>
      <c r="F10" s="19"/>
      <c r="G10" s="19"/>
      <c r="H10" s="15"/>
      <c r="I10" s="15"/>
      <c r="J10" s="15"/>
      <c r="K10" s="19">
        <v>589474.6</v>
      </c>
      <c r="L10" s="25">
        <v>374382.7</v>
      </c>
      <c r="M10" s="25">
        <v>340008.8</v>
      </c>
      <c r="N10" s="25">
        <v>336310.1</v>
      </c>
      <c r="O10" s="25">
        <v>340438.4</v>
      </c>
      <c r="P10" s="25">
        <v>342888.4</v>
      </c>
    </row>
    <row r="11" spans="1:16" ht="18.75">
      <c r="A11" s="16" t="s">
        <v>28</v>
      </c>
      <c r="B11" s="19">
        <v>-21234.6</v>
      </c>
      <c r="C11" s="19"/>
      <c r="D11" s="19"/>
      <c r="E11" s="19"/>
      <c r="F11" s="19"/>
      <c r="G11" s="19"/>
      <c r="H11" s="15"/>
      <c r="I11" s="15"/>
      <c r="J11" s="15"/>
      <c r="K11" s="19">
        <f>K9-K10</f>
        <v>-21234.599999999977</v>
      </c>
      <c r="L11" s="19">
        <f>L9-L10</f>
        <v>-9845.299999999988</v>
      </c>
      <c r="M11" s="19">
        <f>M9-M10</f>
        <v>-102.5</v>
      </c>
      <c r="N11" s="19">
        <f>N9-N10</f>
        <v>-134.89999999996508</v>
      </c>
      <c r="O11" s="20">
        <f>O9-O10</f>
        <v>-150</v>
      </c>
      <c r="P11" s="20">
        <f>P9-P10</f>
        <v>-150</v>
      </c>
    </row>
    <row r="13" spans="1:16" ht="42.75" customHeight="1">
      <c r="A13" s="26" t="s">
        <v>40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</row>
    <row r="14" spans="1:16" ht="19.5" customHeight="1">
      <c r="A14" s="17" t="s">
        <v>9</v>
      </c>
      <c r="K14" s="18" t="s">
        <v>3</v>
      </c>
      <c r="L14" s="18" t="s">
        <v>4</v>
      </c>
      <c r="M14" s="18" t="s">
        <v>5</v>
      </c>
      <c r="N14" s="18" t="s">
        <v>6</v>
      </c>
      <c r="O14" s="18" t="s">
        <v>7</v>
      </c>
      <c r="P14" s="18" t="s">
        <v>8</v>
      </c>
    </row>
    <row r="15" spans="1:16" ht="18.75">
      <c r="A15" s="16" t="s">
        <v>29</v>
      </c>
      <c r="K15" s="19">
        <f aca="true" t="shared" si="0" ref="K15:P15">K17+K18+K19</f>
        <v>510740.4</v>
      </c>
      <c r="L15" s="19">
        <f t="shared" si="0"/>
        <v>335859.6</v>
      </c>
      <c r="M15" s="19">
        <f t="shared" si="0"/>
        <v>321684.5</v>
      </c>
      <c r="N15" s="19">
        <f t="shared" si="0"/>
        <v>316999.7</v>
      </c>
      <c r="O15" s="19">
        <f t="shared" si="0"/>
        <v>319298.8</v>
      </c>
      <c r="P15" s="19">
        <f t="shared" si="0"/>
        <v>321557.9</v>
      </c>
    </row>
    <row r="16" spans="1:16" ht="18.75">
      <c r="A16" s="16" t="s">
        <v>30</v>
      </c>
      <c r="K16" s="19"/>
      <c r="L16" s="15"/>
      <c r="M16" s="15"/>
      <c r="N16" s="15"/>
      <c r="O16" s="15"/>
      <c r="P16" s="15"/>
    </row>
    <row r="17" spans="1:16" ht="18.75">
      <c r="A17" s="16" t="s">
        <v>31</v>
      </c>
      <c r="K17" s="19">
        <v>67655.5</v>
      </c>
      <c r="L17" s="24">
        <v>82561.4</v>
      </c>
      <c r="M17" s="24">
        <v>85864.8</v>
      </c>
      <c r="N17" s="24">
        <v>90113.3</v>
      </c>
      <c r="O17" s="24">
        <v>92185.9</v>
      </c>
      <c r="P17" s="24">
        <v>94214</v>
      </c>
    </row>
    <row r="18" spans="1:16" ht="33">
      <c r="A18" s="16" t="s">
        <v>32</v>
      </c>
      <c r="K18" s="19">
        <v>56373.4</v>
      </c>
      <c r="L18" s="24">
        <v>12166.3</v>
      </c>
      <c r="M18" s="24">
        <v>11314.8</v>
      </c>
      <c r="N18" s="24">
        <v>11325.5</v>
      </c>
      <c r="O18" s="24">
        <v>11552</v>
      </c>
      <c r="P18" s="24">
        <v>11783</v>
      </c>
    </row>
    <row r="19" spans="1:16" ht="33">
      <c r="A19" s="16" t="s">
        <v>39</v>
      </c>
      <c r="K19" s="19">
        <v>386711.5</v>
      </c>
      <c r="L19" s="24">
        <v>241131.9</v>
      </c>
      <c r="M19" s="24">
        <v>224504.9</v>
      </c>
      <c r="N19" s="24">
        <v>215560.9</v>
      </c>
      <c r="O19" s="24">
        <v>215560.9</v>
      </c>
      <c r="P19" s="24">
        <v>215560.9</v>
      </c>
    </row>
    <row r="20" spans="1:16" ht="18.75">
      <c r="A20" s="16" t="s">
        <v>33</v>
      </c>
      <c r="K20" s="19">
        <v>529762.4</v>
      </c>
      <c r="L20" s="24">
        <v>345258.79</v>
      </c>
      <c r="M20" s="31">
        <v>321787</v>
      </c>
      <c r="N20" s="24">
        <v>317134.6</v>
      </c>
      <c r="O20" s="24">
        <v>319448.8</v>
      </c>
      <c r="P20" s="24">
        <v>321707.9</v>
      </c>
    </row>
    <row r="21" spans="1:16" ht="49.5">
      <c r="A21" s="16" t="s">
        <v>34</v>
      </c>
      <c r="K21" s="19">
        <v>1952.9</v>
      </c>
      <c r="L21" s="24">
        <v>3000</v>
      </c>
      <c r="M21" s="24">
        <v>2600</v>
      </c>
      <c r="N21" s="24">
        <v>2600</v>
      </c>
      <c r="O21" s="24">
        <v>2600</v>
      </c>
      <c r="P21" s="24">
        <v>2600</v>
      </c>
    </row>
    <row r="22" spans="1:16" ht="18.75">
      <c r="A22" s="16" t="s">
        <v>35</v>
      </c>
      <c r="K22" s="19">
        <f aca="true" t="shared" si="1" ref="K22:P22">K15-K20</f>
        <v>-19022</v>
      </c>
      <c r="L22" s="19">
        <f t="shared" si="1"/>
        <v>-9399.190000000002</v>
      </c>
      <c r="M22" s="19">
        <f t="shared" si="1"/>
        <v>-102.5</v>
      </c>
      <c r="N22" s="19">
        <f t="shared" si="1"/>
        <v>-134.89999999996508</v>
      </c>
      <c r="O22" s="20">
        <f t="shared" si="1"/>
        <v>-150</v>
      </c>
      <c r="P22" s="20">
        <f t="shared" si="1"/>
        <v>-150</v>
      </c>
    </row>
    <row r="23" spans="1:16" ht="66">
      <c r="A23" s="16" t="s">
        <v>36</v>
      </c>
      <c r="K23" s="20">
        <f aca="true" t="shared" si="2" ref="K23:P23">K22/(K17+K18)*100</f>
        <v>-15.336748128863514</v>
      </c>
      <c r="L23" s="20">
        <f t="shared" si="2"/>
        <v>-9.922324726558337</v>
      </c>
      <c r="M23" s="20">
        <f t="shared" si="2"/>
        <v>-0.10547481158597072</v>
      </c>
      <c r="N23" s="20">
        <f t="shared" si="2"/>
        <v>-0.13298658895803683</v>
      </c>
      <c r="O23" s="20">
        <f t="shared" si="2"/>
        <v>-0.14459517688327989</v>
      </c>
      <c r="P23" s="20">
        <f t="shared" si="2"/>
        <v>-0.141513439059596</v>
      </c>
    </row>
    <row r="24" spans="1:16" ht="33">
      <c r="A24" s="16" t="s">
        <v>37</v>
      </c>
      <c r="K24" s="32">
        <v>10213.05</v>
      </c>
      <c r="L24" s="25">
        <v>9399.2</v>
      </c>
      <c r="M24" s="25">
        <v>102.5</v>
      </c>
      <c r="N24" s="25">
        <v>134.9</v>
      </c>
      <c r="O24" s="25">
        <v>150</v>
      </c>
      <c r="P24" s="25">
        <v>150</v>
      </c>
    </row>
    <row r="25" spans="1:16" ht="66">
      <c r="A25" s="16" t="s">
        <v>38</v>
      </c>
      <c r="K25" s="20">
        <f aca="true" t="shared" si="3" ref="K25:P25">K24/(K17+K18)*100</f>
        <v>8.234411496030361</v>
      </c>
      <c r="L25" s="20">
        <f t="shared" si="3"/>
        <v>9.9223352831326</v>
      </c>
      <c r="M25" s="20">
        <f t="shared" si="3"/>
        <v>0.10547481158597072</v>
      </c>
      <c r="N25" s="20">
        <f t="shared" si="3"/>
        <v>0.13298658895807128</v>
      </c>
      <c r="O25" s="20">
        <f t="shared" si="3"/>
        <v>0.14459517688327989</v>
      </c>
      <c r="P25" s="20">
        <f t="shared" si="3"/>
        <v>0.141513439059596</v>
      </c>
    </row>
  </sheetData>
  <sheetProtection/>
  <mergeCells count="5">
    <mergeCell ref="A13:P13"/>
    <mergeCell ref="A7:P7"/>
    <mergeCell ref="A6:P6"/>
    <mergeCell ref="N3:P3"/>
    <mergeCell ref="N2:P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J6" sqref="J6"/>
    </sheetView>
  </sheetViews>
  <sheetFormatPr defaultColWidth="9.00390625" defaultRowHeight="12.75"/>
  <cols>
    <col min="1" max="1" width="46.375" style="0" customWidth="1"/>
    <col min="2" max="2" width="12.75390625" style="0" customWidth="1"/>
    <col min="3" max="3" width="12.875" style="0" customWidth="1"/>
    <col min="4" max="4" width="11.75390625" style="0" customWidth="1"/>
    <col min="5" max="5" width="12.625" style="0" customWidth="1"/>
    <col min="6" max="6" width="11.875" style="0" customWidth="1"/>
    <col min="7" max="7" width="13.125" style="0" customWidth="1"/>
    <col min="8" max="8" width="9.125" style="0" customWidth="1"/>
  </cols>
  <sheetData>
    <row r="1" spans="1:7" ht="15.75">
      <c r="A1" s="30" t="s">
        <v>2</v>
      </c>
      <c r="B1" s="30"/>
      <c r="C1" s="30"/>
      <c r="D1" s="30"/>
      <c r="E1" s="30"/>
      <c r="F1" s="30"/>
      <c r="G1" s="30"/>
    </row>
    <row r="2" ht="12.75">
      <c r="G2" t="s">
        <v>10</v>
      </c>
    </row>
    <row r="3" spans="1:7" ht="15.75">
      <c r="A3" s="1" t="s">
        <v>9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</row>
    <row r="4" spans="1:7" ht="80.25" customHeight="1">
      <c r="A4" s="2" t="s">
        <v>12</v>
      </c>
      <c r="B4" s="3">
        <v>57</v>
      </c>
      <c r="C4" s="3">
        <v>57</v>
      </c>
      <c r="D4" s="3">
        <v>57</v>
      </c>
      <c r="E4" s="3"/>
      <c r="F4" s="3"/>
      <c r="G4" s="3"/>
    </row>
    <row r="5" spans="1:7" ht="45" customHeight="1">
      <c r="A5" s="4" t="s">
        <v>11</v>
      </c>
      <c r="B5" s="3">
        <v>894.34</v>
      </c>
      <c r="C5" s="3">
        <v>907.93</v>
      </c>
      <c r="D5" s="3">
        <v>905.19</v>
      </c>
      <c r="E5" s="3">
        <v>959.3</v>
      </c>
      <c r="F5" s="3">
        <v>980.3</v>
      </c>
      <c r="G5" s="3">
        <v>1002.5</v>
      </c>
    </row>
    <row r="6" spans="1:7" ht="42" customHeight="1">
      <c r="A6" s="5" t="s">
        <v>13</v>
      </c>
      <c r="B6" s="3">
        <v>22659.7</v>
      </c>
      <c r="C6" s="3">
        <v>26357</v>
      </c>
      <c r="D6" s="3">
        <v>30955.9</v>
      </c>
      <c r="E6" s="3">
        <v>31050</v>
      </c>
      <c r="F6" s="3">
        <v>32009</v>
      </c>
      <c r="G6" s="3">
        <v>32800</v>
      </c>
    </row>
    <row r="7" spans="1:7" ht="46.5" customHeight="1" thickBot="1">
      <c r="A7" s="4" t="s">
        <v>14</v>
      </c>
      <c r="B7" s="3">
        <v>35169.105</v>
      </c>
      <c r="C7" s="3">
        <v>32559.267</v>
      </c>
      <c r="D7" s="3">
        <v>32687.665</v>
      </c>
      <c r="E7" s="3">
        <v>33200</v>
      </c>
      <c r="F7" s="3">
        <v>34020</v>
      </c>
      <c r="G7" s="3">
        <v>35100</v>
      </c>
    </row>
    <row r="8" spans="1:7" ht="25.5">
      <c r="A8" s="4" t="s">
        <v>15</v>
      </c>
      <c r="B8" s="7">
        <v>7741.53</v>
      </c>
      <c r="C8" s="7">
        <v>10177.2</v>
      </c>
      <c r="D8" s="7">
        <v>6206.5</v>
      </c>
      <c r="E8" s="7">
        <v>6500</v>
      </c>
      <c r="F8" s="7">
        <v>6900</v>
      </c>
      <c r="G8" s="7">
        <v>7150</v>
      </c>
    </row>
    <row r="9" spans="1:7" ht="20.25" customHeight="1">
      <c r="A9" s="4" t="s">
        <v>16</v>
      </c>
      <c r="B9" s="8">
        <v>1000.2</v>
      </c>
      <c r="C9" s="8">
        <v>990.5</v>
      </c>
      <c r="D9" s="8">
        <v>986.4</v>
      </c>
      <c r="E9" s="8">
        <v>880</v>
      </c>
      <c r="F9" s="8">
        <v>920</v>
      </c>
      <c r="G9" s="8">
        <v>1018</v>
      </c>
    </row>
    <row r="10" spans="1:7" ht="19.5" customHeight="1">
      <c r="A10" s="4" t="s">
        <v>0</v>
      </c>
      <c r="B10" s="8">
        <v>40</v>
      </c>
      <c r="C10" s="8">
        <v>40</v>
      </c>
      <c r="D10" s="8">
        <v>40</v>
      </c>
      <c r="E10" s="8">
        <v>40</v>
      </c>
      <c r="F10" s="8">
        <v>40</v>
      </c>
      <c r="G10" s="8">
        <v>40</v>
      </c>
    </row>
    <row r="11" spans="1:7" ht="26.25" thickBot="1">
      <c r="A11" s="4" t="s">
        <v>17</v>
      </c>
      <c r="B11" s="9">
        <v>500</v>
      </c>
      <c r="C11" s="10"/>
      <c r="D11" s="10"/>
      <c r="E11" s="10">
        <v>200</v>
      </c>
      <c r="F11" s="10">
        <v>200</v>
      </c>
      <c r="G11" s="10">
        <v>100</v>
      </c>
    </row>
    <row r="12" spans="1:7" ht="26.25" thickBot="1">
      <c r="A12" s="4" t="s">
        <v>18</v>
      </c>
      <c r="B12" s="11">
        <v>1118</v>
      </c>
      <c r="C12" s="7">
        <v>1108</v>
      </c>
      <c r="D12" s="7">
        <v>1108</v>
      </c>
      <c r="E12" s="7">
        <v>1120</v>
      </c>
      <c r="F12" s="7">
        <v>1180</v>
      </c>
      <c r="G12" s="7">
        <v>1200</v>
      </c>
    </row>
    <row r="13" spans="1:7" ht="51.75" thickBot="1">
      <c r="A13" s="4" t="s">
        <v>19</v>
      </c>
      <c r="B13" s="11">
        <v>9502.1</v>
      </c>
      <c r="C13" s="7">
        <v>441.033</v>
      </c>
      <c r="D13" s="7">
        <v>4765.735</v>
      </c>
      <c r="E13" s="7">
        <v>1250</v>
      </c>
      <c r="F13" s="7">
        <v>1480</v>
      </c>
      <c r="G13" s="7">
        <v>1560</v>
      </c>
    </row>
    <row r="14" spans="1:7" ht="45" customHeight="1" thickBot="1">
      <c r="A14" s="4" t="s">
        <v>20</v>
      </c>
      <c r="B14" s="7">
        <v>125.8</v>
      </c>
      <c r="C14" s="7">
        <v>88.8</v>
      </c>
      <c r="D14" s="7">
        <v>88.8</v>
      </c>
      <c r="E14" s="7">
        <v>90</v>
      </c>
      <c r="F14" s="7">
        <v>100</v>
      </c>
      <c r="G14" s="7">
        <v>110</v>
      </c>
    </row>
    <row r="15" spans="1:7" ht="35.25" customHeight="1" thickBot="1">
      <c r="A15" s="4" t="s">
        <v>21</v>
      </c>
      <c r="B15" s="7">
        <v>105521.05</v>
      </c>
      <c r="C15" s="7">
        <v>0</v>
      </c>
      <c r="D15" s="7">
        <v>0</v>
      </c>
      <c r="E15" s="7">
        <v>3676.7</v>
      </c>
      <c r="F15" s="7">
        <v>2558.7</v>
      </c>
      <c r="G15" s="7">
        <v>628.5</v>
      </c>
    </row>
    <row r="16" spans="1:7" ht="26.25" thickBot="1">
      <c r="A16" s="4" t="s">
        <v>22</v>
      </c>
      <c r="B16" s="7">
        <v>48063.87</v>
      </c>
      <c r="C16" s="7">
        <v>44573.1</v>
      </c>
      <c r="D16" s="7">
        <v>50008.83</v>
      </c>
      <c r="E16" s="7">
        <v>52300</v>
      </c>
      <c r="F16" s="7">
        <v>53300</v>
      </c>
      <c r="G16" s="7">
        <v>54800</v>
      </c>
    </row>
    <row r="17" spans="1:7" ht="26.25" thickBot="1">
      <c r="A17" s="4" t="s">
        <v>23</v>
      </c>
      <c r="B17" s="11">
        <v>125903.8</v>
      </c>
      <c r="C17" s="7">
        <v>126442</v>
      </c>
      <c r="D17" s="7">
        <v>124870.9</v>
      </c>
      <c r="E17" s="7">
        <v>128500</v>
      </c>
      <c r="F17" s="7">
        <v>128900</v>
      </c>
      <c r="G17" s="7">
        <v>128600</v>
      </c>
    </row>
    <row r="18" spans="1:7" ht="25.5">
      <c r="A18" s="4" t="s">
        <v>24</v>
      </c>
      <c r="B18" s="7">
        <v>81645.2</v>
      </c>
      <c r="C18" s="7">
        <v>48699.3</v>
      </c>
      <c r="D18" s="7">
        <v>47966.3</v>
      </c>
      <c r="E18" s="7">
        <v>52000</v>
      </c>
      <c r="F18" s="7">
        <v>52000</v>
      </c>
      <c r="G18" s="7">
        <v>53000</v>
      </c>
    </row>
    <row r="19" spans="1:7" ht="45.75" customHeight="1">
      <c r="A19" s="4" t="s">
        <v>1</v>
      </c>
      <c r="B19" s="3">
        <v>1747</v>
      </c>
      <c r="C19" s="3">
        <v>1711</v>
      </c>
      <c r="D19" s="3">
        <v>1711</v>
      </c>
      <c r="E19" s="3">
        <v>1820</v>
      </c>
      <c r="F19" s="3">
        <v>1900</v>
      </c>
      <c r="G19" s="3">
        <v>2100</v>
      </c>
    </row>
    <row r="20" spans="1:7" ht="15">
      <c r="A20" s="6" t="s">
        <v>25</v>
      </c>
      <c r="B20" s="12">
        <f aca="true" t="shared" si="0" ref="B20:G20">SUM(B4:B19)</f>
        <v>441688.695</v>
      </c>
      <c r="C20" s="12">
        <f t="shared" si="0"/>
        <v>294152.13</v>
      </c>
      <c r="D20" s="12">
        <f t="shared" si="0"/>
        <v>302358.22</v>
      </c>
      <c r="E20" s="12">
        <f t="shared" si="0"/>
        <v>313586</v>
      </c>
      <c r="F20" s="12">
        <f t="shared" si="0"/>
        <v>316488</v>
      </c>
      <c r="G20" s="12">
        <f t="shared" si="0"/>
        <v>319209</v>
      </c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Шабалино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ОПД</dc:creator>
  <cp:keywords/>
  <dc:description/>
  <cp:lastModifiedBy>1</cp:lastModifiedBy>
  <cp:lastPrinted>2022-11-09T07:57:00Z</cp:lastPrinted>
  <dcterms:created xsi:type="dcterms:W3CDTF">2003-11-05T12:49:21Z</dcterms:created>
  <dcterms:modified xsi:type="dcterms:W3CDTF">2022-11-15T13:51:34Z</dcterms:modified>
  <cp:category/>
  <cp:version/>
  <cp:contentType/>
  <cp:contentStatus/>
</cp:coreProperties>
</file>