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66" yWindow="65416" windowWidth="12120" windowHeight="9120" activeTab="0"/>
  </bookViews>
  <sheets>
    <sheet name="Лист2" sheetId="1" r:id="rId1"/>
  </sheets>
  <definedNames>
    <definedName name="_xlnm.Print_Area" localSheetId="0">'Лист2'!$A$1:$F$161</definedName>
  </definedNames>
  <calcPr fullCalcOnLoad="1"/>
</workbook>
</file>

<file path=xl/sharedStrings.xml><?xml version="1.0" encoding="utf-8"?>
<sst xmlns="http://schemas.openxmlformats.org/spreadsheetml/2006/main" count="432" uniqueCount="234">
  <si>
    <t>Доходы бюджетов муниципальных районов 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</si>
  <si>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 из бюджетов поселений</t>
  </si>
  <si>
    <t xml:space="preserve"> 2 18 0000 00 0000 000</t>
  </si>
  <si>
    <t xml:space="preserve"> 2 18 00000 00 0000 151</t>
  </si>
  <si>
    <t xml:space="preserve"> 2 18 05000 05 0000 151</t>
  </si>
  <si>
    <t xml:space="preserve"> 2 18 05010 05 0000 151</t>
  </si>
  <si>
    <t xml:space="preserve">Единый сельскохозяйственный налог </t>
  </si>
  <si>
    <t>ШТРАФЫ, САНКЦИИ, ВОЗМЕЩЕНИЕ УЩЕРБА</t>
  </si>
  <si>
    <t>Единый налог  на вмененный доход  для  отдельных видов деятельности</t>
  </si>
  <si>
    <t xml:space="preserve">Денежные взыскания (штрафы) за нарушение земельного законодательства </t>
  </si>
  <si>
    <t>Налог на имущество  организаций по имуществу, не входящему в Единую  систему  газоснабжения</t>
  </si>
  <si>
    <t xml:space="preserve">Дотация бюджетам  муниципальных  районов на выравнивание   бюджетной  обеспеченности </t>
  </si>
  <si>
    <t xml:space="preserve">Субвенции бюджетам муниципальных районов  на  осуществление   первичного  воинского  учета на территориях, где отсутствуют военные комиссариаты </t>
  </si>
  <si>
    <t>Доходы в виде прибыли, приходящейся на доли в уставных (складочных)капиталах хозяйственных товариществ и обществ, или дивидендов по акциям, принадлежащим  муниципальным районам</t>
  </si>
  <si>
    <t>Доходы от сдачи  в аренду  имущества, находящегося в  оперативном управлении органов  государственной власти , органов  местного самоуправления , государственных  внебюджетных  фондов и  созданных  ими учреждений (за исключением имущества автономных учреждений)</t>
  </si>
  <si>
    <t>Прочие субсидии бюджетам муниципальных районов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</si>
  <si>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</si>
  <si>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Государственная пошлина по делам, рассматриваемым в судах общей юрисдикции, мировыми судьями ( за исключением  Верховного  суда Российской Федерации) </t>
  </si>
  <si>
    <t>Субвенции  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</si>
  <si>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  компенсацию  части родительской  платы  за содержание  ребенка в государственных и  муниципальных образовательных  учреждениях, реализующих основную общеобразовательную программу дошкольного образования</t>
  </si>
  <si>
    <t>Налог, взимаемый с налогоплательщиков, выбравших в качестве объекта налогообложения доходы</t>
  </si>
  <si>
    <t>Субвенции бюджетам муниципальных районов на содержание ребенка в семье опекуна и приемной семье , а также вознаграждение, причитающееся  приемному родителю</t>
  </si>
  <si>
    <t xml:space="preserve">Иные межбюджетные трансферты                </t>
  </si>
  <si>
    <t>Межбюджетные  трансферты,  передаваемые     бюджетам  на   комплектование   книжных фондов     библиотек      муниципальных образований      и      государственных библиотек  городов  Москвы   и   Санкт-   Петербурга</t>
  </si>
  <si>
    <t>Дотации бюджетам муниципальных районов на поддержку мер по обеспечению сбалансированности бюджетов</t>
  </si>
  <si>
    <t>Межбюджетные  трансферты,  передаваемые        бюджетам   муниципальных   районов   на   комплектование      книжных      фондов              библиотек   муниципальных образований</t>
  </si>
  <si>
    <t>доходов бюджета</t>
  </si>
  <si>
    <t>ДОХОДЫ, ВСЕГО</t>
  </si>
  <si>
    <t>Федеральная служба по надзору в сфере природопользования</t>
  </si>
  <si>
    <t>048</t>
  </si>
  <si>
    <t>НАЛОГОВЫЕ И НЕНАЛОГОВЫЕ ДОХОДЫ</t>
  </si>
  <si>
    <t>1 00 00000 00 0000 000</t>
  </si>
  <si>
    <t xml:space="preserve"> 1 16 00000 00 0000 000</t>
  </si>
  <si>
    <t>Прочие  поступления  от денежных  взысканий ( штрафов) и иных  сумм  в  возмещение  ущерба</t>
  </si>
  <si>
    <t xml:space="preserve"> 1 16 90000 00 0000 140</t>
  </si>
  <si>
    <t>Прочие  поступления  от денежных  взысканий ( штрафов) и иных  сумм  в  возмещение  ущерба зачисляемые в бюджеты муниципальных районов</t>
  </si>
  <si>
    <t xml:space="preserve"> 1 16 90050 05 0000 140</t>
  </si>
  <si>
    <t>Федеральная служба по надзору в сфере защиты прав потребителей и благополучия человека</t>
  </si>
  <si>
    <t>141</t>
  </si>
  <si>
    <t>Министерство Российской Федерации по делам гражданской обороны, чрезвычайным ситуациям и ликвидации последствий стихийных бедствий</t>
  </si>
  <si>
    <t>177</t>
  </si>
  <si>
    <t>Федеральная налоговая служба</t>
  </si>
  <si>
    <t>182</t>
  </si>
  <si>
    <t xml:space="preserve"> 1 01 02010 01 0000 110</t>
  </si>
  <si>
    <t xml:space="preserve"> 1 01 02020 01 0000 110</t>
  </si>
  <si>
    <t xml:space="preserve"> 1 06 02010 02 0000 110 </t>
  </si>
  <si>
    <t xml:space="preserve"> 1 08 03010 01 0000 110</t>
  </si>
  <si>
    <t>Министерство внутренних дел Российской Федерации</t>
  </si>
  <si>
    <t>188</t>
  </si>
  <si>
    <t>Федеральная служба государственной регистрации, кадастра и картографии</t>
  </si>
  <si>
    <t xml:space="preserve"> 1 16 25060 01 0000 140</t>
  </si>
  <si>
    <t>Федеральная служба по экологическому, технологическому и атомному надзору</t>
  </si>
  <si>
    <t>498</t>
  </si>
  <si>
    <t>814</t>
  </si>
  <si>
    <t>902</t>
  </si>
  <si>
    <t xml:space="preserve"> 2 02 04000 00 0000 151  </t>
  </si>
  <si>
    <t xml:space="preserve"> 2 02 04025 05 0000 151  </t>
  </si>
  <si>
    <t xml:space="preserve"> 2 02 04025 00 0000 151</t>
  </si>
  <si>
    <t>Районное управление образования администрации Шабалинского района</t>
  </si>
  <si>
    <t>903</t>
  </si>
  <si>
    <t>912</t>
  </si>
  <si>
    <t xml:space="preserve"> 2 02 01003 05 0000 151</t>
  </si>
  <si>
    <t xml:space="preserve"> 1 11 01050 05 0000 120</t>
  </si>
  <si>
    <t xml:space="preserve"> 1 11 05025 05 0000 120</t>
  </si>
  <si>
    <t xml:space="preserve"> 1 11 05035 05  0000 120</t>
  </si>
  <si>
    <t>936</t>
  </si>
  <si>
    <t>Государственная инспекция по надзору за техническим состоянием самоходных машин и других видов техники Кировской области</t>
  </si>
  <si>
    <t xml:space="preserve">Финансовое управление администрации Шабалинского района Кировской области </t>
  </si>
  <si>
    <t>Администрация Шабалинского района Кировской области</t>
  </si>
  <si>
    <t>Налог, взимаемый с налогоплательщиков, выбравших в качестве объекта налогообложения доходы ( за налоговые периоды , истекшие до 1 января 2011 года)</t>
  </si>
  <si>
    <t xml:space="preserve"> 1 05 01011 01 0000 110</t>
  </si>
  <si>
    <t xml:space="preserve"> 1 05 01012 01 0000 110</t>
  </si>
  <si>
    <t xml:space="preserve"> 1 05 01021 01 0000 110</t>
  </si>
  <si>
    <t>Налог, взымаемый в виде  стоимости  патента в связи  с  применением упрощенной системы налогообложения( за налоговые периоды , истекшие до 1 января 2011 года)</t>
  </si>
  <si>
    <t xml:space="preserve"> 1 05 01042 02 0000 110</t>
  </si>
  <si>
    <t>Единый налог  на вмененный доход  для  отдельных видов деятельности( за налоговые периоды , истекшие до 1 января 2011 года)</t>
  </si>
  <si>
    <t xml:space="preserve"> 1 05 02010 02 0000 110</t>
  </si>
  <si>
    <t xml:space="preserve"> 1 05 02020 02 0000 110</t>
  </si>
  <si>
    <t>Единый сельскохозяйственный налог ( за налоговые периоды , истекшие до 1 января 2011 года)</t>
  </si>
  <si>
    <t xml:space="preserve"> 1 05 03010 01 0000 110</t>
  </si>
  <si>
    <t xml:space="preserve"> 1 05 03020 01 0000 110</t>
  </si>
  <si>
    <t>Налог, взимаемый с налогоплательщиков, выбравших в качестве объекта налогообложения доходы,уменьшенные на величину расходов ( за налоговые периоды , истекшие до 1 января 2011 года)</t>
  </si>
  <si>
    <t xml:space="preserve"> 1 05 01022 01 0000 110</t>
  </si>
  <si>
    <t>318</t>
  </si>
  <si>
    <t>Министерство юстиции Российской Федерации</t>
  </si>
  <si>
    <t>Федеральная служба судебных приставов</t>
  </si>
  <si>
    <t>Денежные взыскания (штрафы) и иные суммы, взыскиваемые с лиц, виновных в совершении преступлений, и в возмещение ущерба имуществу , зачисляемые в бюджеты муниципальных районов</t>
  </si>
  <si>
    <t xml:space="preserve"> 1 16 21000 00 0000 140</t>
  </si>
  <si>
    <t xml:space="preserve"> 1 16 21050 05 0000 140</t>
  </si>
  <si>
    <t>Управление ветиринарии Кировской области</t>
  </si>
  <si>
    <t>811</t>
  </si>
  <si>
    <t xml:space="preserve">Возврат  остатков  субсидий, субвенций  и иных межбюджетных трансфертов, имеющих целевое назначение, прошлых лет </t>
  </si>
  <si>
    <t>Возврат  остатков  субсидий, субвенций  и иных межбюджетных трансфертов, имеющих целевое назначение, прошлых лет из бюджетов муниципальных районов</t>
  </si>
  <si>
    <t xml:space="preserve"> 2 19 00000 00 0000 151</t>
  </si>
  <si>
    <t xml:space="preserve"> 2 19 05000 05 0000 151</t>
  </si>
  <si>
    <t xml:space="preserve">Отдел культуры  спорта и молодежи администрации Шабалинского района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</si>
  <si>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</si>
  <si>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</si>
  <si>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</si>
  <si>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1 14 06020 00 0000 430</t>
  </si>
  <si>
    <t xml:space="preserve"> 1 14 06025 05 0000 430</t>
  </si>
  <si>
    <t>Субсидии бюджетам муниципальных районов на реализацию федеральных целевых программ</t>
  </si>
  <si>
    <t xml:space="preserve"> 2 02 02051 05 0000 151</t>
  </si>
  <si>
    <t xml:space="preserve"> 1 12 01010 01 0000 120</t>
  </si>
  <si>
    <t xml:space="preserve"> 1 12 01020 01 0000 120</t>
  </si>
  <si>
    <t xml:space="preserve"> 1 12 01030 01 0000 120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</si>
  <si>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</si>
  <si>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</si>
  <si>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</si>
  <si>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</si>
  <si>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106</t>
  </si>
  <si>
    <t>Денежные взыскания (штрафы) за правонарушения в области дорожного движения</t>
  </si>
  <si>
    <t>Прочие денежные взыскания (штрафы) за  правонарушения в области дорожного движения</t>
  </si>
  <si>
    <t>Федеральная служба по надзору в сфере транспорта</t>
  </si>
  <si>
    <t>1 16 30000 01 0000 140</t>
  </si>
  <si>
    <t>1 16 30030 01 0000 140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</si>
  <si>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</si>
  <si>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1 16 28000 01 0000 140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</si>
  <si>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</si>
  <si>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</si>
  <si>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</si>
  <si>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Налогового кодекса Российской Федерации</t>
    </r>
  </si>
  <si>
    <t xml:space="preserve"> 1 01 02030 01 0000 110</t>
  </si>
  <si>
    <t xml:space="preserve"> 1 01 02040 01 0000 110</t>
  </si>
  <si>
    <t>Сбор на нужды образовательных учреждений, взимаемый с юридических лиц</t>
  </si>
  <si>
    <t xml:space="preserve"> 1 09 06020 02 0000 110</t>
  </si>
  <si>
    <t>Прочие доходы от оказания платных услуг (работ) получателями средств бюджетов муниципальных районов</t>
  </si>
  <si>
    <t>Доходы, поступающие в порядке возмещения расходов, понесенных в связи с эксплуатацией  имущества муниципальных районов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</si>
  <si>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</si>
  <si>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</si>
  <si>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 xml:space="preserve"> 1 13 01995 05 0000 130</t>
  </si>
  <si>
    <t xml:space="preserve"> 1 13 02065 05 0000 130</t>
  </si>
  <si>
    <t xml:space="preserve"> 1 13 02990 00 0000 130</t>
  </si>
  <si>
    <t xml:space="preserve"> 1 13 02995 05 0000 130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</si>
  <si>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</si>
  <si>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</si>
  <si>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 xml:space="preserve"> 2 02 04999 00 0000 151</t>
  </si>
  <si>
    <t xml:space="preserve"> 2 02 04999 05 0000 151</t>
  </si>
  <si>
    <t>Прочие безвозмездные поступления в бюджеты муниципальных районов</t>
  </si>
  <si>
    <t>Доходы бюджетов бюджетной системы Российской Федерации от возврата  бюджетами бюджетной системы Российской Федерации 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</si>
  <si>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</si>
  <si>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Доходы, получаемые  в виде арендной  платы , а также средства от продажи права на заключение договоров аренды за земли, находящиеся в собственности муниципальных районов   ( за исключением земельных участков  муниципальных бюджетных и автономных учреждений)</t>
  </si>
  <si>
    <t xml:space="preserve"> 1 14 06013 10 0000 430</t>
  </si>
  <si>
    <t>Субсидии бюджетам  муниципальных районов на обеспечение жильем молодых семей</t>
  </si>
  <si>
    <t xml:space="preserve"> 2 02 02008 05 0000 151</t>
  </si>
  <si>
    <t>Прочие неналоговые доходы</t>
  </si>
  <si>
    <t>Прочие неналоговые доходы бюджетов муниципальных районов</t>
  </si>
  <si>
    <t xml:space="preserve"> 1 17 00000 00 0000 000</t>
  </si>
  <si>
    <t xml:space="preserve">  1 17 05050 05 0000 180</t>
  </si>
  <si>
    <t xml:space="preserve"> 1 17 05000 00 0000 180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</si>
  <si>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</si>
  <si>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 1 05 04020 02 0000 110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</si>
  <si>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</si>
  <si>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</si>
  <si>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2 02 04041 05 0000 151</t>
  </si>
  <si>
    <t xml:space="preserve"> 2 02 04041 00 0000 151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</si>
  <si>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</si>
  <si>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</si>
  <si>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</si>
  <si>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 xml:space="preserve"> 2 07 05020 05 0000 180</t>
  </si>
  <si>
    <t xml:space="preserve"> 2 07 05030 05 0000 180</t>
  </si>
  <si>
    <t>Федеральное казначейство</t>
  </si>
  <si>
    <t>100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</si>
  <si>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</si>
  <si>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</si>
  <si>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</si>
  <si>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</si>
  <si>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1 16 28000 01 0000 140</t>
  </si>
  <si>
    <t>Прочие безвозмездные поступления от негосударственных организаций в бюджеты муниципальных районов</t>
  </si>
  <si>
    <t>2 04 05099 05 0000 180</t>
  </si>
  <si>
    <t>Прочие субвенции, передаваемые бюджетам муниципальных районов</t>
  </si>
  <si>
    <t xml:space="preserve"> 1 14 02053 05 0000 410</t>
  </si>
  <si>
    <t>Субсидии бюджетам муниципальных районов на осуществление дорожной деятельности в отношении автомобильных дорог общего пользования 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</si>
  <si>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</si>
  <si>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Сумма  (тыс.руб.)</t>
  </si>
  <si>
    <t xml:space="preserve">Наименование </t>
  </si>
  <si>
    <t>Код  классификации доходов</t>
  </si>
  <si>
    <t>главного администратора доходов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</si>
  <si>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 - Фонда содействия реформированию жилищно-коммунального хозяйства</t>
  </si>
  <si>
    <t xml:space="preserve"> 2 02 02088 05 0002 151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</si>
  <si>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</si>
  <si>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 xml:space="preserve"> 2 02 02089 05 0002 151</t>
  </si>
  <si>
    <t xml:space="preserve">Доходы, получаемые  в виде арендной  платы за земельные участки , государственная собственность на которые не разграничена  и которые расположены в границах городских  поселений  , а также средства от продажи права на заключение договоров аренды указанных земельных участков </t>
  </si>
  <si>
    <t>984</t>
  </si>
  <si>
    <t xml:space="preserve"> 1 11 05013 13 0000 120</t>
  </si>
  <si>
    <t>Администрация Ленинского городского поселения Шабалинского района Кировской области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</si>
  <si>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</si>
  <si>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1 14 06013 13 0000 430</t>
  </si>
  <si>
    <t>Доходы от продажи земельных участков, государственная  собственность на которые не разграничена и которые расположены в границах городских поселений</t>
  </si>
  <si>
    <t xml:space="preserve"> 2 02 35543 05 0000 151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</si>
  <si>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</si>
  <si>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2020 год</t>
  </si>
  <si>
    <t xml:space="preserve"> 1 11 05013 05 0000 120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</si>
  <si>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</si>
  <si>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2021 год</t>
  </si>
  <si>
    <t xml:space="preserve"> 1 12 01041 01 0000 120</t>
  </si>
  <si>
    <t xml:space="preserve"> 2 02 29999 05 0000 150</t>
  </si>
  <si>
    <t xml:space="preserve"> 2 02 30024 05 0000 150</t>
  </si>
  <si>
    <t xml:space="preserve"> 2 02 30027 05 0000 150</t>
  </si>
  <si>
    <t xml:space="preserve"> 2 02 30029 05 0000 150</t>
  </si>
  <si>
    <t xml:space="preserve"> 2 02 39999 05 0000 150</t>
  </si>
  <si>
    <t xml:space="preserve"> 2 02 15001 05 0000 150</t>
  </si>
  <si>
    <t xml:space="preserve"> 2 02 35118 05 0000 150</t>
  </si>
  <si>
    <t xml:space="preserve"> 2 02 04999 05 0000 150</t>
  </si>
  <si>
    <t>2 02 20216 05 0000 150</t>
  </si>
  <si>
    <t xml:space="preserve"> 2 02 35082 05 0000 150</t>
  </si>
  <si>
    <t>2 02 35120 05 0000 150</t>
  </si>
  <si>
    <t xml:space="preserve"> 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</si>
  <si>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</si>
  <si>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районов на строительство и реконструкцию (модернизацию) объектов питьевого водоснабжения</t>
  </si>
  <si>
    <t>Субсидии бюджетам муниципальных районов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</si>
  <si>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2 02 25555 05 0000 150</t>
  </si>
  <si>
    <t>2 02 25243 05 0000 150</t>
  </si>
  <si>
    <t>Прогнозируемые объемы поступления доходов  бюджета муниципального образования Шабалинский муниципальный район  Кировской области  по кодам классификации доходов бюджетов на 2020 -2022 годы</t>
  </si>
  <si>
    <t>2022 год</t>
  </si>
  <si>
    <t>1 03 02231 01 0000 110</t>
  </si>
  <si>
    <t>1 03 02241 01 0000 110</t>
  </si>
  <si>
    <t>1 03 02251 01 0000 110</t>
  </si>
  <si>
    <t>1 03 02261 01 0000 110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</si>
  <si>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</si>
  <si>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1 16 01143 01 0000 140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</si>
  <si>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</si>
  <si>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1 16 01153 01 0000 140</t>
  </si>
  <si>
    <t>Штрафы за налоговые правонарушения, установленные Главой 16 Налогового кодекса Российской Федерации</t>
  </si>
  <si>
    <t xml:space="preserve"> 1 16 05160 01 0000 140</t>
  </si>
  <si>
    <t>Министерство юстиции Кировской области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</si>
  <si>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</si>
  <si>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738</t>
  </si>
  <si>
    <t xml:space="preserve"> 1 16 01053 01 0000 140</t>
  </si>
  <si>
    <t>2 02 25081 05 0000 150</t>
  </si>
  <si>
    <t>Субсидии бюджетам муниципальных районов на государственную поддержку спортивных организаций, осуществляющих подготовку спортивного резерва для сборных команд Российской Федерации</t>
  </si>
  <si>
    <t xml:space="preserve"> 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</si>
  <si>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</si>
  <si>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Прочие субвенции бюджетам муниципальных районов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</si>
</sst>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_-* #,##0.0_р_._-;\-* #,##0.0_р_._-;_-* &quot;-&quot;??_р_._-;_-@_-"/>
    <numFmt numFmtId="180" formatCode="_-* #,##0.0_р_._-;\-* #,##0.0_р_._-;_-* &quot;-&quot;?_р_._-;_-@_-"/>
    <numFmt numFmtId="181" formatCode="_-* #,##0.00_р_._-;\-* #,##0.00_р_._-;_-* &quot;-&quot;?_р_._-;_-@_-"/>
    <numFmt numFmtId="182" formatCode="#,##0.00_р_."/>
  </numFmts>
  <fonts count="60"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0" fontId="5" fillId="33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10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13" fillId="0" borderId="10" xfId="0" applyFont="1" applyBorder="1" applyAlignment="1">
      <alignment vertical="top"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3" fontId="5" fillId="33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wrapText="1"/>
    </xf>
    <xf numFmtId="177" fontId="5" fillId="33" borderId="10" xfId="0" applyNumberFormat="1" applyFont="1" applyFill="1" applyBorder="1" applyAlignment="1">
      <alignment horizontal="center"/>
    </xf>
    <xf numFmtId="177" fontId="5" fillId="0" borderId="10" xfId="0" applyNumberFormat="1" applyFont="1" applyBorder="1" applyAlignment="1">
      <alignment horizontal="center"/>
    </xf>
    <xf numFmtId="177" fontId="7" fillId="33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justify" vertical="top" wrapText="1"/>
    </xf>
    <xf numFmtId="177" fontId="7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wrapText="1"/>
    </xf>
    <xf numFmtId="0" fontId="7" fillId="33" borderId="10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10" xfId="0" applyFont="1" applyBorder="1" applyAlignment="1">
      <alignment horizontal="center" vertical="top" wrapText="1"/>
    </xf>
    <xf numFmtId="177" fontId="5" fillId="33" borderId="10" xfId="0" applyNumberFormat="1" applyFont="1" applyFill="1" applyBorder="1" applyAlignment="1">
      <alignment horizontal="center" wrapText="1"/>
    </xf>
    <xf numFmtId="0" fontId="16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13" fillId="0" borderId="10" xfId="0" applyFont="1" applyBorder="1" applyAlignment="1">
      <alignment horizontal="justify" vertical="top" wrapText="1"/>
    </xf>
    <xf numFmtId="0" fontId="19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18" fillId="0" borderId="0" xfId="0" applyFont="1" applyAlignment="1">
      <alignment wrapText="1"/>
    </xf>
    <xf numFmtId="0" fontId="18" fillId="0" borderId="11" xfId="0" applyFont="1" applyBorder="1" applyAlignment="1">
      <alignment wrapText="1"/>
    </xf>
    <xf numFmtId="0" fontId="55" fillId="0" borderId="0" xfId="0" applyFont="1" applyAlignment="1">
      <alignment wrapText="1"/>
    </xf>
    <xf numFmtId="0" fontId="13" fillId="0" borderId="12" xfId="0" applyFont="1" applyBorder="1" applyAlignment="1">
      <alignment horizontal="justify" vertical="top" wrapText="1"/>
    </xf>
    <xf numFmtId="176" fontId="7" fillId="0" borderId="10" xfId="0" applyNumberFormat="1" applyFont="1" applyBorder="1" applyAlignment="1">
      <alignment horizontal="center"/>
    </xf>
    <xf numFmtId="176" fontId="5" fillId="33" borderId="10" xfId="0" applyNumberFormat="1" applyFont="1" applyFill="1" applyBorder="1" applyAlignment="1">
      <alignment horizontal="center"/>
    </xf>
    <xf numFmtId="176" fontId="5" fillId="0" borderId="10" xfId="0" applyNumberFormat="1" applyFont="1" applyBorder="1" applyAlignment="1">
      <alignment horizontal="center"/>
    </xf>
    <xf numFmtId="176" fontId="7" fillId="33" borderId="10" xfId="0" applyNumberFormat="1" applyFont="1" applyFill="1" applyBorder="1" applyAlignment="1">
      <alignment horizontal="center"/>
    </xf>
    <xf numFmtId="176" fontId="5" fillId="0" borderId="10" xfId="0" applyNumberFormat="1" applyFont="1" applyBorder="1" applyAlignment="1">
      <alignment horizontal="center" wrapText="1"/>
    </xf>
    <xf numFmtId="176" fontId="1" fillId="0" borderId="1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77" fontId="7" fillId="0" borderId="14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176" fontId="4" fillId="33" borderId="10" xfId="0" applyNumberFormat="1" applyFont="1" applyFill="1" applyBorder="1" applyAlignment="1">
      <alignment horizontal="center"/>
    </xf>
    <xf numFmtId="176" fontId="9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 vertical="top" wrapText="1"/>
    </xf>
    <xf numFmtId="0" fontId="56" fillId="0" borderId="15" xfId="0" applyFont="1" applyFill="1" applyBorder="1" applyAlignment="1">
      <alignment horizontal="left" vertical="center" wrapText="1"/>
    </xf>
    <xf numFmtId="0" fontId="57" fillId="0" borderId="0" xfId="0" applyFont="1" applyAlignment="1">
      <alignment wrapText="1"/>
    </xf>
    <xf numFmtId="0" fontId="58" fillId="0" borderId="10" xfId="0" applyFont="1" applyFill="1" applyBorder="1" applyAlignment="1">
      <alignment vertical="top" wrapText="1"/>
    </xf>
    <xf numFmtId="177" fontId="5" fillId="0" borderId="10" xfId="0" applyNumberFormat="1" applyFont="1" applyBorder="1" applyAlignment="1">
      <alignment horizontal="center" wrapText="1"/>
    </xf>
    <xf numFmtId="0" fontId="59" fillId="0" borderId="10" xfId="0" applyFont="1" applyBorder="1" applyAlignment="1">
      <alignment wrapText="1"/>
    </xf>
    <xf numFmtId="0" fontId="59" fillId="0" borderId="0" xfId="0" applyFont="1" applyAlignment="1">
      <alignment wrapText="1"/>
    </xf>
    <xf numFmtId="0" fontId="57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left" wrapText="1"/>
    </xf>
    <xf numFmtId="0" fontId="13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4" fillId="33" borderId="10" xfId="0" applyFont="1" applyFill="1" applyBorder="1" applyAlignment="1">
      <alignment horizontal="left" wrapText="1"/>
    </xf>
    <xf numFmtId="0" fontId="17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1"/>
  <sheetViews>
    <sheetView tabSelected="1" zoomScalePageLayoutView="0" workbookViewId="0" topLeftCell="A1">
      <selection activeCell="D132" sqref="D132"/>
    </sheetView>
  </sheetViews>
  <sheetFormatPr defaultColWidth="9.00390625" defaultRowHeight="12.75"/>
  <cols>
    <col min="1" max="1" width="65.625" style="0" customWidth="1"/>
    <col min="2" max="2" width="7.875" style="0" customWidth="1"/>
    <col min="3" max="3" width="24.00390625" style="0" customWidth="1"/>
    <col min="4" max="4" width="15.25390625" style="0" customWidth="1"/>
    <col min="5" max="5" width="13.125" style="0" customWidth="1"/>
    <col min="6" max="6" width="14.875" style="0" customWidth="1"/>
  </cols>
  <sheetData>
    <row r="1" spans="1:4" ht="56.25" customHeight="1">
      <c r="A1" s="78" t="s">
        <v>213</v>
      </c>
      <c r="B1" s="78"/>
      <c r="C1" s="78"/>
      <c r="D1" s="78"/>
    </row>
    <row r="2" spans="1:4" ht="18">
      <c r="A2" s="46"/>
      <c r="B2" s="46"/>
      <c r="C2" s="46"/>
      <c r="D2" s="46"/>
    </row>
    <row r="3" spans="1:6" ht="12.75">
      <c r="A3" s="80" t="s">
        <v>175</v>
      </c>
      <c r="B3" s="79" t="s">
        <v>176</v>
      </c>
      <c r="C3" s="79"/>
      <c r="D3" s="82" t="s">
        <v>174</v>
      </c>
      <c r="E3" s="83"/>
      <c r="F3" s="84"/>
    </row>
    <row r="4" spans="1:6" ht="53.25" customHeight="1">
      <c r="A4" s="81"/>
      <c r="B4" s="11" t="s">
        <v>177</v>
      </c>
      <c r="C4" s="61" t="s">
        <v>26</v>
      </c>
      <c r="D4" s="63" t="s">
        <v>191</v>
      </c>
      <c r="E4" s="63" t="s">
        <v>194</v>
      </c>
      <c r="F4" s="63" t="s">
        <v>214</v>
      </c>
    </row>
    <row r="5" spans="1:6" ht="15.75">
      <c r="A5" s="23" t="s">
        <v>27</v>
      </c>
      <c r="B5" s="18"/>
      <c r="C5" s="21"/>
      <c r="D5" s="62">
        <f>D6+D22+D32+D54+D76+D82+D97+D108+D127+D159+D80</f>
        <v>265525.37999999995</v>
      </c>
      <c r="E5" s="62">
        <f>E6+E22+E32+E54+E76+E82+E97+E108+E127+E159+E80</f>
        <v>248507.5</v>
      </c>
      <c r="F5" s="62">
        <f>F6+F22+F32+F54+F76+F82+F97+F108+F127+F159+F80</f>
        <v>249344.39999999997</v>
      </c>
    </row>
    <row r="6" spans="1:6" ht="30" customHeight="1">
      <c r="A6" s="16" t="s">
        <v>28</v>
      </c>
      <c r="B6" s="17" t="s">
        <v>29</v>
      </c>
      <c r="C6" s="13"/>
      <c r="D6" s="55">
        <f>SUM(D7:D10)</f>
        <v>17.4</v>
      </c>
      <c r="E6" s="55">
        <f>SUM(E7:E10)</f>
        <v>17.4</v>
      </c>
      <c r="F6" s="55">
        <f>SUM(F7:F10)</f>
        <v>17.4</v>
      </c>
    </row>
    <row r="7" spans="1:6" ht="28.5" customHeight="1">
      <c r="A7" s="3" t="s">
        <v>106</v>
      </c>
      <c r="B7" s="14" t="s">
        <v>29</v>
      </c>
      <c r="C7" s="28" t="s">
        <v>103</v>
      </c>
      <c r="D7" s="56">
        <v>7.4</v>
      </c>
      <c r="E7" s="56">
        <v>7.4</v>
      </c>
      <c r="F7" s="56">
        <v>7.4</v>
      </c>
    </row>
    <row r="8" spans="1:6" ht="15.75" customHeight="1" hidden="1">
      <c r="A8" s="3" t="s">
        <v>107</v>
      </c>
      <c r="B8" s="14" t="s">
        <v>29</v>
      </c>
      <c r="C8" s="28" t="s">
        <v>104</v>
      </c>
      <c r="D8" s="56"/>
      <c r="E8" s="56"/>
      <c r="F8" s="56"/>
    </row>
    <row r="9" spans="1:6" ht="24" customHeight="1">
      <c r="A9" s="3" t="s">
        <v>108</v>
      </c>
      <c r="B9" s="14" t="s">
        <v>29</v>
      </c>
      <c r="C9" s="28" t="s">
        <v>105</v>
      </c>
      <c r="D9" s="56">
        <v>10</v>
      </c>
      <c r="E9" s="56">
        <v>10</v>
      </c>
      <c r="F9" s="56">
        <v>10</v>
      </c>
    </row>
    <row r="10" spans="1:6" ht="21.75" customHeight="1" hidden="1">
      <c r="A10" s="1" t="s">
        <v>109</v>
      </c>
      <c r="B10" s="14" t="s">
        <v>29</v>
      </c>
      <c r="C10" s="28" t="s">
        <v>195</v>
      </c>
      <c r="D10" s="56"/>
      <c r="E10" s="57"/>
      <c r="F10" s="57"/>
    </row>
    <row r="11" spans="1:6" ht="1.5" customHeight="1" hidden="1">
      <c r="A11" s="41" t="s">
        <v>113</v>
      </c>
      <c r="B11" s="17" t="s">
        <v>110</v>
      </c>
      <c r="C11" s="42"/>
      <c r="D11" s="38">
        <f>D12</f>
        <v>0</v>
      </c>
      <c r="E11" s="25"/>
      <c r="F11" s="25"/>
    </row>
    <row r="12" spans="1:6" ht="15.75" customHeight="1" hidden="1">
      <c r="A12" s="12" t="s">
        <v>30</v>
      </c>
      <c r="B12" s="14" t="s">
        <v>110</v>
      </c>
      <c r="C12" s="25" t="s">
        <v>31</v>
      </c>
      <c r="D12" s="36">
        <f>D13</f>
        <v>0</v>
      </c>
      <c r="E12" s="25"/>
      <c r="F12" s="25"/>
    </row>
    <row r="13" spans="1:6" ht="24.75" customHeight="1" hidden="1">
      <c r="A13" s="15" t="s">
        <v>7</v>
      </c>
      <c r="B13" s="14" t="s">
        <v>110</v>
      </c>
      <c r="C13" s="28" t="s">
        <v>32</v>
      </c>
      <c r="D13" s="36">
        <f>D14</f>
        <v>0</v>
      </c>
      <c r="E13" s="25"/>
      <c r="F13" s="25"/>
    </row>
    <row r="14" spans="1:6" ht="30.75" customHeight="1" hidden="1">
      <c r="A14" s="1" t="s">
        <v>111</v>
      </c>
      <c r="B14" s="14" t="s">
        <v>110</v>
      </c>
      <c r="C14" s="28" t="s">
        <v>114</v>
      </c>
      <c r="D14" s="36">
        <f>D15</f>
        <v>0</v>
      </c>
      <c r="E14" s="25"/>
      <c r="F14" s="25"/>
    </row>
    <row r="15" spans="1:6" ht="24" customHeight="1" hidden="1">
      <c r="A15" s="1" t="s">
        <v>112</v>
      </c>
      <c r="B15" s="14" t="s">
        <v>110</v>
      </c>
      <c r="C15" s="28" t="s">
        <v>115</v>
      </c>
      <c r="D15" s="36"/>
      <c r="E15" s="25"/>
      <c r="F15" s="25"/>
    </row>
    <row r="16" spans="1:6" ht="21.75" customHeight="1" hidden="1">
      <c r="A16" s="16" t="s">
        <v>37</v>
      </c>
      <c r="B16" s="17" t="s">
        <v>38</v>
      </c>
      <c r="C16" s="13"/>
      <c r="D16" s="40">
        <f>D18</f>
        <v>0</v>
      </c>
      <c r="E16" s="25"/>
      <c r="F16" s="25"/>
    </row>
    <row r="17" spans="1:6" ht="27.75" customHeight="1" hidden="1">
      <c r="A17" s="12" t="s">
        <v>30</v>
      </c>
      <c r="B17" s="14" t="s">
        <v>38</v>
      </c>
      <c r="C17" s="25" t="s">
        <v>31</v>
      </c>
      <c r="D17" s="37">
        <f>D18</f>
        <v>0</v>
      </c>
      <c r="E17" s="25"/>
      <c r="F17" s="25"/>
    </row>
    <row r="18" spans="1:6" ht="23.25" customHeight="1" hidden="1">
      <c r="A18" s="15" t="s">
        <v>7</v>
      </c>
      <c r="B18" s="14" t="s">
        <v>38</v>
      </c>
      <c r="C18" s="28" t="s">
        <v>32</v>
      </c>
      <c r="D18" s="37">
        <f>D20+D19</f>
        <v>0</v>
      </c>
      <c r="E18" s="25"/>
      <c r="F18" s="25"/>
    </row>
    <row r="19" spans="1:6" ht="25.5" customHeight="1" hidden="1">
      <c r="A19" s="1" t="s">
        <v>116</v>
      </c>
      <c r="B19" s="14" t="s">
        <v>38</v>
      </c>
      <c r="C19" s="34" t="s">
        <v>117</v>
      </c>
      <c r="D19" s="37"/>
      <c r="E19" s="25"/>
      <c r="F19" s="25"/>
    </row>
    <row r="20" spans="1:6" ht="27.75" customHeight="1" hidden="1">
      <c r="A20" s="8" t="s">
        <v>33</v>
      </c>
      <c r="B20" s="14" t="s">
        <v>38</v>
      </c>
      <c r="C20" s="29" t="s">
        <v>34</v>
      </c>
      <c r="D20" s="37">
        <f>D21</f>
        <v>0</v>
      </c>
      <c r="E20" s="25"/>
      <c r="F20" s="25"/>
    </row>
    <row r="21" spans="1:6" ht="30.75" customHeight="1" hidden="1">
      <c r="A21" s="8" t="s">
        <v>35</v>
      </c>
      <c r="B21" s="14" t="s">
        <v>38</v>
      </c>
      <c r="C21" s="29" t="s">
        <v>36</v>
      </c>
      <c r="D21" s="37"/>
      <c r="E21" s="25"/>
      <c r="F21" s="25"/>
    </row>
    <row r="22" spans="1:6" ht="20.25" customHeight="1">
      <c r="A22" s="49" t="s">
        <v>161</v>
      </c>
      <c r="B22" s="17" t="s">
        <v>162</v>
      </c>
      <c r="C22" s="29"/>
      <c r="D22" s="55">
        <f>SUM(D23:D26)</f>
        <v>8288.8</v>
      </c>
      <c r="E22" s="55">
        <f>SUM(E23:E26)</f>
        <v>8481.9</v>
      </c>
      <c r="F22" s="55">
        <f>SUM(F23:F26)</f>
        <v>8934.500000000002</v>
      </c>
    </row>
    <row r="23" spans="1:6" ht="60">
      <c r="A23" s="3" t="s">
        <v>163</v>
      </c>
      <c r="B23" s="14" t="s">
        <v>162</v>
      </c>
      <c r="C23" s="44" t="s">
        <v>215</v>
      </c>
      <c r="D23" s="57">
        <v>3798.2</v>
      </c>
      <c r="E23" s="25">
        <v>3910</v>
      </c>
      <c r="F23" s="25">
        <v>4112.3</v>
      </c>
    </row>
    <row r="24" spans="1:6" ht="75">
      <c r="A24" s="3" t="s">
        <v>164</v>
      </c>
      <c r="B24" s="14" t="s">
        <v>162</v>
      </c>
      <c r="C24" s="44" t="s">
        <v>216</v>
      </c>
      <c r="D24" s="57">
        <v>19.6</v>
      </c>
      <c r="E24" s="25">
        <v>19.6</v>
      </c>
      <c r="F24" s="25">
        <v>20.3</v>
      </c>
    </row>
    <row r="25" spans="1:6" ht="65.25" customHeight="1">
      <c r="A25" s="3" t="s">
        <v>165</v>
      </c>
      <c r="B25" s="14" t="s">
        <v>162</v>
      </c>
      <c r="C25" s="44" t="s">
        <v>217</v>
      </c>
      <c r="D25" s="57">
        <v>4961.2</v>
      </c>
      <c r="E25" s="25">
        <v>5093</v>
      </c>
      <c r="F25" s="25">
        <v>5323.8</v>
      </c>
    </row>
    <row r="26" spans="1:6" ht="67.5" customHeight="1">
      <c r="A26" s="3" t="s">
        <v>166</v>
      </c>
      <c r="B26" s="14" t="s">
        <v>162</v>
      </c>
      <c r="C26" s="44" t="s">
        <v>218</v>
      </c>
      <c r="D26" s="57">
        <v>-490.2</v>
      </c>
      <c r="E26" s="57">
        <v>-540.7</v>
      </c>
      <c r="F26" s="25">
        <v>-521.9</v>
      </c>
    </row>
    <row r="27" spans="1:6" ht="0.75" customHeight="1">
      <c r="A27" s="16" t="s">
        <v>39</v>
      </c>
      <c r="B27" s="17" t="s">
        <v>40</v>
      </c>
      <c r="C27" s="13"/>
      <c r="D27" s="55">
        <f>D28</f>
        <v>0</v>
      </c>
      <c r="E27" s="25"/>
      <c r="F27" s="25"/>
    </row>
    <row r="28" spans="1:6" ht="20.25" customHeight="1" hidden="1">
      <c r="A28" s="12" t="s">
        <v>30</v>
      </c>
      <c r="B28" s="14" t="s">
        <v>40</v>
      </c>
      <c r="C28" s="25" t="s">
        <v>31</v>
      </c>
      <c r="D28" s="57">
        <f>D29</f>
        <v>0</v>
      </c>
      <c r="E28" s="25"/>
      <c r="F28" s="25"/>
    </row>
    <row r="29" spans="1:6" ht="21" customHeight="1" hidden="1">
      <c r="A29" s="15" t="s">
        <v>7</v>
      </c>
      <c r="B29" s="14" t="s">
        <v>40</v>
      </c>
      <c r="C29" s="28" t="s">
        <v>32</v>
      </c>
      <c r="D29" s="57">
        <f>D30</f>
        <v>0</v>
      </c>
      <c r="E29" s="25"/>
      <c r="F29" s="25"/>
    </row>
    <row r="30" spans="1:6" ht="15.75" customHeight="1" hidden="1">
      <c r="A30" s="8" t="s">
        <v>33</v>
      </c>
      <c r="B30" s="14" t="s">
        <v>40</v>
      </c>
      <c r="C30" s="29" t="s">
        <v>34</v>
      </c>
      <c r="D30" s="57">
        <f>D31</f>
        <v>0</v>
      </c>
      <c r="E30" s="25"/>
      <c r="F30" s="25"/>
    </row>
    <row r="31" spans="1:6" ht="17.25" customHeight="1" hidden="1">
      <c r="A31" s="8" t="s">
        <v>35</v>
      </c>
      <c r="B31" s="14" t="s">
        <v>40</v>
      </c>
      <c r="C31" s="29" t="s">
        <v>36</v>
      </c>
      <c r="D31" s="57"/>
      <c r="E31" s="25"/>
      <c r="F31" s="25"/>
    </row>
    <row r="32" spans="1:6" ht="15.75">
      <c r="A32" s="16" t="s">
        <v>41</v>
      </c>
      <c r="B32" s="17" t="s">
        <v>42</v>
      </c>
      <c r="C32" s="13"/>
      <c r="D32" s="55">
        <f>SUM(D33:D52)</f>
        <v>52461.7</v>
      </c>
      <c r="E32" s="55">
        <f>SUM(E33:E52)</f>
        <v>51851</v>
      </c>
      <c r="F32" s="55">
        <f>SUM(F33:F52)</f>
        <v>54048.5</v>
      </c>
    </row>
    <row r="33" spans="1:6" ht="66.75" customHeight="1">
      <c r="A33" s="3" t="s">
        <v>118</v>
      </c>
      <c r="B33" s="14" t="s">
        <v>42</v>
      </c>
      <c r="C33" s="33" t="s">
        <v>43</v>
      </c>
      <c r="D33" s="56">
        <v>14923</v>
      </c>
      <c r="E33" s="25">
        <v>15924.1</v>
      </c>
      <c r="F33" s="25">
        <v>17038.1</v>
      </c>
    </row>
    <row r="34" spans="1:6" ht="105">
      <c r="A34" s="1" t="s">
        <v>119</v>
      </c>
      <c r="B34" s="14" t="s">
        <v>42</v>
      </c>
      <c r="C34" s="33" t="s">
        <v>44</v>
      </c>
      <c r="D34" s="56">
        <v>36</v>
      </c>
      <c r="E34" s="57">
        <v>40</v>
      </c>
      <c r="F34" s="57">
        <v>40</v>
      </c>
    </row>
    <row r="35" spans="1:6" ht="43.5" customHeight="1">
      <c r="A35" s="43" t="s">
        <v>120</v>
      </c>
      <c r="B35" s="14" t="s">
        <v>42</v>
      </c>
      <c r="C35" s="44" t="s">
        <v>122</v>
      </c>
      <c r="D35" s="56">
        <v>58.9</v>
      </c>
      <c r="E35" s="25">
        <v>60.9</v>
      </c>
      <c r="F35" s="25">
        <v>60.9</v>
      </c>
    </row>
    <row r="36" spans="1:6" ht="0.75" customHeight="1" hidden="1">
      <c r="A36" s="1" t="s">
        <v>121</v>
      </c>
      <c r="B36" s="14" t="s">
        <v>42</v>
      </c>
      <c r="C36" s="33" t="s">
        <v>123</v>
      </c>
      <c r="D36" s="56"/>
      <c r="E36" s="25"/>
      <c r="F36" s="25"/>
    </row>
    <row r="37" spans="1:6" ht="31.5">
      <c r="A37" s="10" t="s">
        <v>20</v>
      </c>
      <c r="B37" s="14" t="s">
        <v>42</v>
      </c>
      <c r="C37" s="4" t="s">
        <v>70</v>
      </c>
      <c r="D37" s="56">
        <v>22720.8</v>
      </c>
      <c r="E37" s="57">
        <v>24000</v>
      </c>
      <c r="F37" s="57">
        <v>26200</v>
      </c>
    </row>
    <row r="38" spans="1:6" ht="47.25" hidden="1">
      <c r="A38" s="10" t="s">
        <v>69</v>
      </c>
      <c r="B38" s="14" t="s">
        <v>42</v>
      </c>
      <c r="C38" s="4" t="s">
        <v>71</v>
      </c>
      <c r="D38" s="56"/>
      <c r="E38" s="25"/>
      <c r="F38" s="25"/>
    </row>
    <row r="39" spans="1:6" ht="69.75" customHeight="1">
      <c r="A39" s="10" t="s">
        <v>186</v>
      </c>
      <c r="B39" s="14" t="s">
        <v>42</v>
      </c>
      <c r="C39" s="4" t="s">
        <v>72</v>
      </c>
      <c r="D39" s="56">
        <v>3500</v>
      </c>
      <c r="E39" s="57">
        <v>4000</v>
      </c>
      <c r="F39" s="57">
        <v>4000</v>
      </c>
    </row>
    <row r="40" spans="1:6" ht="53.25" customHeight="1" hidden="1">
      <c r="A40" s="10" t="s">
        <v>81</v>
      </c>
      <c r="B40" s="14" t="s">
        <v>42</v>
      </c>
      <c r="C40" s="4" t="s">
        <v>82</v>
      </c>
      <c r="D40" s="56"/>
      <c r="E40" s="25"/>
      <c r="F40" s="25"/>
    </row>
    <row r="41" spans="1:6" ht="47.25" hidden="1">
      <c r="A41" s="10" t="s">
        <v>73</v>
      </c>
      <c r="B41" s="14" t="s">
        <v>42</v>
      </c>
      <c r="C41" s="4" t="s">
        <v>74</v>
      </c>
      <c r="D41" s="56"/>
      <c r="E41" s="25"/>
      <c r="F41" s="25"/>
    </row>
    <row r="42" spans="1:6" ht="31.5">
      <c r="A42" s="4" t="s">
        <v>8</v>
      </c>
      <c r="B42" s="14" t="s">
        <v>42</v>
      </c>
      <c r="C42" s="4" t="s">
        <v>76</v>
      </c>
      <c r="D42" s="56">
        <v>4600</v>
      </c>
      <c r="E42" s="25">
        <v>1150</v>
      </c>
      <c r="F42" s="57"/>
    </row>
    <row r="43" spans="1:6" ht="47.25" hidden="1">
      <c r="A43" s="4" t="s">
        <v>75</v>
      </c>
      <c r="B43" s="14" t="s">
        <v>42</v>
      </c>
      <c r="C43" s="33" t="s">
        <v>77</v>
      </c>
      <c r="D43" s="64"/>
      <c r="E43" s="25"/>
      <c r="F43" s="25"/>
    </row>
    <row r="44" spans="1:6" ht="15.75">
      <c r="A44" s="15" t="s">
        <v>6</v>
      </c>
      <c r="B44" s="14" t="s">
        <v>42</v>
      </c>
      <c r="C44" s="33" t="s">
        <v>79</v>
      </c>
      <c r="D44" s="56">
        <v>180</v>
      </c>
      <c r="E44" s="57">
        <v>180</v>
      </c>
      <c r="F44" s="25">
        <v>182.5</v>
      </c>
    </row>
    <row r="45" spans="1:6" ht="30" hidden="1">
      <c r="A45" s="15" t="s">
        <v>78</v>
      </c>
      <c r="B45" s="14" t="s">
        <v>42</v>
      </c>
      <c r="C45" s="33" t="s">
        <v>80</v>
      </c>
      <c r="D45" s="56"/>
      <c r="E45" s="25"/>
      <c r="F45" s="25"/>
    </row>
    <row r="46" spans="1:6" ht="30">
      <c r="A46" s="15" t="s">
        <v>150</v>
      </c>
      <c r="B46" s="33">
        <v>182</v>
      </c>
      <c r="C46" s="33" t="s">
        <v>151</v>
      </c>
      <c r="D46" s="56">
        <v>555</v>
      </c>
      <c r="E46" s="57">
        <v>560</v>
      </c>
      <c r="F46" s="25">
        <v>565</v>
      </c>
    </row>
    <row r="47" spans="1:6" ht="31.5">
      <c r="A47" s="4" t="s">
        <v>10</v>
      </c>
      <c r="B47" s="14" t="s">
        <v>42</v>
      </c>
      <c r="C47" s="33" t="s">
        <v>45</v>
      </c>
      <c r="D47" s="56">
        <v>5263</v>
      </c>
      <c r="E47" s="25">
        <v>5311</v>
      </c>
      <c r="F47" s="25">
        <v>5337</v>
      </c>
    </row>
    <row r="48" spans="1:6" ht="49.5" customHeight="1">
      <c r="A48" s="4" t="s">
        <v>17</v>
      </c>
      <c r="B48" s="32" t="s">
        <v>42</v>
      </c>
      <c r="C48" s="28" t="s">
        <v>46</v>
      </c>
      <c r="D48" s="56">
        <v>600</v>
      </c>
      <c r="E48" s="57">
        <v>600</v>
      </c>
      <c r="F48" s="57">
        <v>600</v>
      </c>
    </row>
    <row r="49" spans="1:6" ht="30" hidden="1">
      <c r="A49" s="1" t="s">
        <v>124</v>
      </c>
      <c r="B49" s="32" t="s">
        <v>42</v>
      </c>
      <c r="C49" s="26" t="s">
        <v>125</v>
      </c>
      <c r="D49" s="56"/>
      <c r="E49" s="25"/>
      <c r="F49" s="25"/>
    </row>
    <row r="50" spans="1:6" ht="100.5" customHeight="1">
      <c r="A50" s="71" t="s">
        <v>219</v>
      </c>
      <c r="B50" s="32" t="s">
        <v>42</v>
      </c>
      <c r="C50" s="74" t="s">
        <v>220</v>
      </c>
      <c r="D50" s="56">
        <v>20</v>
      </c>
      <c r="E50" s="25">
        <v>20</v>
      </c>
      <c r="F50" s="25">
        <v>20</v>
      </c>
    </row>
    <row r="51" spans="1:6" ht="135.75" customHeight="1">
      <c r="A51" s="72" t="s">
        <v>221</v>
      </c>
      <c r="B51" s="14" t="s">
        <v>42</v>
      </c>
      <c r="C51" s="75" t="s">
        <v>222</v>
      </c>
      <c r="D51" s="56">
        <v>3</v>
      </c>
      <c r="E51" s="57">
        <v>3</v>
      </c>
      <c r="F51" s="57">
        <v>3</v>
      </c>
    </row>
    <row r="52" spans="1:6" ht="42.75" customHeight="1">
      <c r="A52" s="73" t="s">
        <v>223</v>
      </c>
      <c r="B52" s="14" t="s">
        <v>42</v>
      </c>
      <c r="C52" s="75" t="s">
        <v>224</v>
      </c>
      <c r="D52" s="56">
        <v>2</v>
      </c>
      <c r="E52" s="57">
        <v>2</v>
      </c>
      <c r="F52" s="57">
        <v>2</v>
      </c>
    </row>
    <row r="53" spans="1:6" ht="53.25" customHeight="1" hidden="1">
      <c r="A53" s="22" t="s">
        <v>153</v>
      </c>
      <c r="B53" s="14" t="s">
        <v>42</v>
      </c>
      <c r="C53" s="29" t="s">
        <v>152</v>
      </c>
      <c r="D53" s="36"/>
      <c r="E53" s="25"/>
      <c r="F53" s="25"/>
    </row>
    <row r="54" spans="1:6" ht="0.75" customHeight="1">
      <c r="A54" s="19" t="s">
        <v>47</v>
      </c>
      <c r="B54" s="18">
        <v>188</v>
      </c>
      <c r="C54" s="29"/>
      <c r="D54" s="58">
        <f>SUM(D57:D58)</f>
        <v>0</v>
      </c>
      <c r="E54" s="58">
        <f>SUM(E57:E58)</f>
        <v>0</v>
      </c>
      <c r="F54" s="58">
        <f>SUM(F57:F58)</f>
        <v>0</v>
      </c>
    </row>
    <row r="55" spans="1:6" ht="31.5" customHeight="1" hidden="1">
      <c r="A55" s="1" t="s">
        <v>111</v>
      </c>
      <c r="B55" s="14" t="s">
        <v>48</v>
      </c>
      <c r="C55" s="28" t="s">
        <v>114</v>
      </c>
      <c r="D55" s="56">
        <f>D56</f>
        <v>0</v>
      </c>
      <c r="E55" s="25"/>
      <c r="F55" s="25"/>
    </row>
    <row r="56" spans="1:6" ht="31.5" customHeight="1" hidden="1">
      <c r="A56" s="1" t="s">
        <v>112</v>
      </c>
      <c r="B56" s="14" t="s">
        <v>48</v>
      </c>
      <c r="C56" s="28" t="s">
        <v>115</v>
      </c>
      <c r="D56" s="56"/>
      <c r="E56" s="25"/>
      <c r="F56" s="25"/>
    </row>
    <row r="57" spans="1:6" ht="26.25" customHeight="1" hidden="1">
      <c r="A57" s="51" t="s">
        <v>116</v>
      </c>
      <c r="B57" s="14" t="s">
        <v>48</v>
      </c>
      <c r="C57" s="50" t="s">
        <v>167</v>
      </c>
      <c r="D57" s="56"/>
      <c r="E57" s="25"/>
      <c r="F57" s="25"/>
    </row>
    <row r="58" spans="1:6" ht="45.75" customHeight="1" hidden="1">
      <c r="A58" s="8" t="s">
        <v>35</v>
      </c>
      <c r="B58" s="14" t="s">
        <v>48</v>
      </c>
      <c r="C58" s="29" t="s">
        <v>36</v>
      </c>
      <c r="D58" s="57"/>
      <c r="E58" s="57"/>
      <c r="F58" s="57"/>
    </row>
    <row r="59" spans="1:6" ht="0.75" customHeight="1" hidden="1">
      <c r="A59" s="19" t="s">
        <v>84</v>
      </c>
      <c r="B59" s="17" t="s">
        <v>83</v>
      </c>
      <c r="C59" s="30"/>
      <c r="D59" s="55">
        <f>D60</f>
        <v>0</v>
      </c>
      <c r="E59" s="25"/>
      <c r="F59" s="25"/>
    </row>
    <row r="60" spans="1:6" ht="15.75" hidden="1">
      <c r="A60" s="12" t="s">
        <v>30</v>
      </c>
      <c r="B60" s="14"/>
      <c r="C60" s="25" t="s">
        <v>31</v>
      </c>
      <c r="D60" s="57">
        <f>D61</f>
        <v>0</v>
      </c>
      <c r="E60" s="25"/>
      <c r="F60" s="25"/>
    </row>
    <row r="61" spans="1:6" ht="15.75" hidden="1">
      <c r="A61" s="15" t="s">
        <v>7</v>
      </c>
      <c r="B61" s="14"/>
      <c r="C61" s="28" t="s">
        <v>32</v>
      </c>
      <c r="D61" s="57">
        <f>D62</f>
        <v>0</v>
      </c>
      <c r="E61" s="25"/>
      <c r="F61" s="25"/>
    </row>
    <row r="62" spans="1:6" ht="31.5" hidden="1">
      <c r="A62" s="8" t="s">
        <v>33</v>
      </c>
      <c r="B62" s="14"/>
      <c r="C62" s="29" t="s">
        <v>34</v>
      </c>
      <c r="D62" s="57">
        <f>D63</f>
        <v>0</v>
      </c>
      <c r="E62" s="25"/>
      <c r="F62" s="25"/>
    </row>
    <row r="63" spans="1:6" ht="47.25" hidden="1">
      <c r="A63" s="8" t="s">
        <v>35</v>
      </c>
      <c r="B63" s="14"/>
      <c r="C63" s="29" t="s">
        <v>36</v>
      </c>
      <c r="D63" s="57"/>
      <c r="E63" s="25"/>
      <c r="F63" s="25"/>
    </row>
    <row r="64" spans="1:6" ht="26.25" hidden="1">
      <c r="A64" s="20" t="s">
        <v>49</v>
      </c>
      <c r="B64" s="18">
        <v>321</v>
      </c>
      <c r="C64" s="29"/>
      <c r="D64" s="55">
        <f>D65</f>
        <v>0</v>
      </c>
      <c r="E64" s="25"/>
      <c r="F64" s="25"/>
    </row>
    <row r="65" spans="1:6" ht="36" customHeight="1" hidden="1">
      <c r="A65" s="9" t="s">
        <v>9</v>
      </c>
      <c r="B65" s="13">
        <v>321</v>
      </c>
      <c r="C65" s="29" t="s">
        <v>50</v>
      </c>
      <c r="D65" s="57"/>
      <c r="E65" s="25"/>
      <c r="F65" s="25"/>
    </row>
    <row r="66" spans="1:6" ht="21" customHeight="1" hidden="1">
      <c r="A66" s="35" t="s">
        <v>85</v>
      </c>
      <c r="B66" s="18">
        <v>322</v>
      </c>
      <c r="C66" s="30"/>
      <c r="D66" s="55">
        <f>D67</f>
        <v>0</v>
      </c>
      <c r="E66" s="25"/>
      <c r="F66" s="25"/>
    </row>
    <row r="67" spans="1:6" ht="0.75" customHeight="1" hidden="1">
      <c r="A67" s="12" t="s">
        <v>30</v>
      </c>
      <c r="B67" s="13">
        <v>322</v>
      </c>
      <c r="C67" s="25" t="s">
        <v>31</v>
      </c>
      <c r="D67" s="57">
        <f>D68</f>
        <v>0</v>
      </c>
      <c r="E67" s="25"/>
      <c r="F67" s="25"/>
    </row>
    <row r="68" spans="1:6" ht="16.5" customHeight="1" hidden="1">
      <c r="A68" s="15" t="s">
        <v>7</v>
      </c>
      <c r="B68" s="13">
        <v>322</v>
      </c>
      <c r="C68" s="28" t="s">
        <v>32</v>
      </c>
      <c r="D68" s="57">
        <f>D69</f>
        <v>0</v>
      </c>
      <c r="E68" s="25"/>
      <c r="F68" s="25"/>
    </row>
    <row r="69" spans="1:6" ht="36.75" customHeight="1" hidden="1">
      <c r="A69" s="22" t="s">
        <v>86</v>
      </c>
      <c r="B69" s="13">
        <v>322</v>
      </c>
      <c r="C69" s="34" t="s">
        <v>87</v>
      </c>
      <c r="D69" s="57">
        <f>D70</f>
        <v>0</v>
      </c>
      <c r="E69" s="25"/>
      <c r="F69" s="25"/>
    </row>
    <row r="70" spans="1:6" ht="0.75" customHeight="1" hidden="1">
      <c r="A70" s="22" t="s">
        <v>86</v>
      </c>
      <c r="B70" s="13">
        <v>322</v>
      </c>
      <c r="C70" s="34" t="s">
        <v>88</v>
      </c>
      <c r="D70" s="57"/>
      <c r="E70" s="25"/>
      <c r="F70" s="25"/>
    </row>
    <row r="71" spans="1:6" ht="26.25" hidden="1">
      <c r="A71" s="20" t="s">
        <v>51</v>
      </c>
      <c r="B71" s="18">
        <v>498</v>
      </c>
      <c r="C71" s="29"/>
      <c r="D71" s="55">
        <f>D72</f>
        <v>0</v>
      </c>
      <c r="E71" s="25"/>
      <c r="F71" s="25"/>
    </row>
    <row r="72" spans="1:6" ht="15.75" hidden="1">
      <c r="A72" s="12" t="s">
        <v>30</v>
      </c>
      <c r="B72" s="13">
        <v>498</v>
      </c>
      <c r="C72" s="25" t="s">
        <v>31</v>
      </c>
      <c r="D72" s="57">
        <f>D73</f>
        <v>0</v>
      </c>
      <c r="E72" s="25"/>
      <c r="F72" s="25"/>
    </row>
    <row r="73" spans="1:6" ht="15.75" hidden="1">
      <c r="A73" s="15" t="s">
        <v>7</v>
      </c>
      <c r="B73" s="14" t="s">
        <v>52</v>
      </c>
      <c r="C73" s="28" t="s">
        <v>32</v>
      </c>
      <c r="D73" s="57">
        <f>D74</f>
        <v>0</v>
      </c>
      <c r="E73" s="25"/>
      <c r="F73" s="25"/>
    </row>
    <row r="74" spans="1:6" ht="31.5" hidden="1">
      <c r="A74" s="8" t="s">
        <v>33</v>
      </c>
      <c r="B74" s="14" t="s">
        <v>52</v>
      </c>
      <c r="C74" s="29" t="s">
        <v>34</v>
      </c>
      <c r="D74" s="57">
        <f>D75</f>
        <v>0</v>
      </c>
      <c r="E74" s="25"/>
      <c r="F74" s="25"/>
    </row>
    <row r="75" spans="1:6" ht="47.25" hidden="1">
      <c r="A75" s="8" t="s">
        <v>35</v>
      </c>
      <c r="B75" s="14" t="s">
        <v>52</v>
      </c>
      <c r="C75" s="29" t="s">
        <v>36</v>
      </c>
      <c r="D75" s="57"/>
      <c r="E75" s="25"/>
      <c r="F75" s="25"/>
    </row>
    <row r="76" spans="1:6" ht="18.75" customHeight="1" hidden="1">
      <c r="A76" s="19" t="s">
        <v>89</v>
      </c>
      <c r="B76" s="18">
        <v>811</v>
      </c>
      <c r="C76" s="30"/>
      <c r="D76" s="55">
        <f>D77</f>
        <v>0</v>
      </c>
      <c r="E76" s="55">
        <f>E77</f>
        <v>0</v>
      </c>
      <c r="F76" s="55">
        <f>F77</f>
        <v>0</v>
      </c>
    </row>
    <row r="77" spans="1:6" ht="36" customHeight="1" hidden="1">
      <c r="A77" s="8" t="s">
        <v>35</v>
      </c>
      <c r="B77" s="14" t="s">
        <v>90</v>
      </c>
      <c r="C77" s="29" t="s">
        <v>36</v>
      </c>
      <c r="D77" s="57"/>
      <c r="E77" s="57"/>
      <c r="F77" s="57"/>
    </row>
    <row r="78" spans="1:6" ht="39" hidden="1">
      <c r="A78" s="20" t="s">
        <v>66</v>
      </c>
      <c r="B78" s="18">
        <v>814</v>
      </c>
      <c r="C78" s="30"/>
      <c r="D78" s="40">
        <f>D79</f>
        <v>0</v>
      </c>
      <c r="E78" s="25"/>
      <c r="F78" s="25"/>
    </row>
    <row r="79" spans="1:6" ht="45.75" customHeight="1" hidden="1">
      <c r="A79" s="8" t="s">
        <v>35</v>
      </c>
      <c r="B79" s="14" t="s">
        <v>53</v>
      </c>
      <c r="C79" s="29" t="s">
        <v>36</v>
      </c>
      <c r="D79" s="37"/>
      <c r="E79" s="25"/>
      <c r="F79" s="25"/>
    </row>
    <row r="80" spans="1:6" ht="27" customHeight="1">
      <c r="A80" s="76" t="s">
        <v>225</v>
      </c>
      <c r="B80" s="18">
        <v>738</v>
      </c>
      <c r="C80" s="18"/>
      <c r="D80" s="55">
        <f>D81</f>
        <v>10</v>
      </c>
      <c r="E80" s="55">
        <f>E81</f>
        <v>10</v>
      </c>
      <c r="F80" s="55">
        <f>F81</f>
        <v>10</v>
      </c>
    </row>
    <row r="81" spans="1:6" ht="83.25" customHeight="1">
      <c r="A81" s="71" t="s">
        <v>226</v>
      </c>
      <c r="B81" s="14" t="s">
        <v>227</v>
      </c>
      <c r="C81" s="77" t="s">
        <v>228</v>
      </c>
      <c r="D81" s="57">
        <v>10</v>
      </c>
      <c r="E81" s="57">
        <v>10</v>
      </c>
      <c r="F81" s="57">
        <v>10</v>
      </c>
    </row>
    <row r="82" spans="1:6" ht="29.25" customHeight="1">
      <c r="A82" s="20" t="s">
        <v>95</v>
      </c>
      <c r="B82" s="18">
        <v>902</v>
      </c>
      <c r="C82" s="18"/>
      <c r="D82" s="40">
        <f>SUM(D83:D95)</f>
        <v>2549.069</v>
      </c>
      <c r="E82" s="40">
        <f>SUM(E83:E88)</f>
        <v>805.8</v>
      </c>
      <c r="F82" s="40">
        <f>SUM(F83:F88)</f>
        <v>818.9</v>
      </c>
    </row>
    <row r="83" spans="1:6" ht="29.25" customHeight="1">
      <c r="A83" s="1" t="s">
        <v>126</v>
      </c>
      <c r="B83" s="14" t="s">
        <v>54</v>
      </c>
      <c r="C83" s="33" t="s">
        <v>130</v>
      </c>
      <c r="D83" s="57">
        <v>100</v>
      </c>
      <c r="E83" s="57">
        <v>100</v>
      </c>
      <c r="F83" s="57">
        <v>100</v>
      </c>
    </row>
    <row r="84" spans="1:6" ht="29.25" customHeight="1" hidden="1">
      <c r="A84" s="5" t="s">
        <v>127</v>
      </c>
      <c r="B84" s="14" t="s">
        <v>54</v>
      </c>
      <c r="C84" s="33" t="s">
        <v>131</v>
      </c>
      <c r="D84" s="57"/>
      <c r="E84" s="57"/>
      <c r="F84" s="57"/>
    </row>
    <row r="85" spans="1:6" ht="12.75" customHeight="1" hidden="1">
      <c r="A85" s="5" t="s">
        <v>128</v>
      </c>
      <c r="B85" s="14" t="s">
        <v>54</v>
      </c>
      <c r="C85" s="33" t="s">
        <v>132</v>
      </c>
      <c r="D85" s="57"/>
      <c r="E85" s="25"/>
      <c r="F85" s="25"/>
    </row>
    <row r="86" spans="1:6" ht="29.25" customHeight="1" hidden="1">
      <c r="A86" s="5" t="s">
        <v>129</v>
      </c>
      <c r="B86" s="14" t="s">
        <v>54</v>
      </c>
      <c r="C86" s="33" t="s">
        <v>133</v>
      </c>
      <c r="D86" s="57"/>
      <c r="E86" s="25"/>
      <c r="F86" s="25"/>
    </row>
    <row r="87" spans="1:6" ht="20.25" customHeight="1">
      <c r="A87" s="2" t="s">
        <v>15</v>
      </c>
      <c r="B87" s="14" t="s">
        <v>54</v>
      </c>
      <c r="C87" s="26" t="s">
        <v>196</v>
      </c>
      <c r="D87" s="37">
        <v>1758.369</v>
      </c>
      <c r="E87" s="37"/>
      <c r="F87" s="37"/>
    </row>
    <row r="88" spans="1:6" ht="30">
      <c r="A88" s="2" t="s">
        <v>18</v>
      </c>
      <c r="B88" s="14" t="s">
        <v>54</v>
      </c>
      <c r="C88" s="29" t="s">
        <v>197</v>
      </c>
      <c r="D88" s="57">
        <v>690.7</v>
      </c>
      <c r="E88" s="25">
        <v>705.8</v>
      </c>
      <c r="F88" s="25">
        <v>718.9</v>
      </c>
    </row>
    <row r="89" spans="1:6" ht="15.75" hidden="1">
      <c r="A89" s="6" t="s">
        <v>22</v>
      </c>
      <c r="B89" s="14" t="s">
        <v>54</v>
      </c>
      <c r="C89" s="25" t="s">
        <v>55</v>
      </c>
      <c r="D89" s="37"/>
      <c r="E89" s="25"/>
      <c r="F89" s="25"/>
    </row>
    <row r="90" spans="1:6" ht="63" hidden="1">
      <c r="A90" s="5" t="s">
        <v>23</v>
      </c>
      <c r="B90" s="14" t="s">
        <v>54</v>
      </c>
      <c r="C90" s="25" t="s">
        <v>57</v>
      </c>
      <c r="D90" s="37"/>
      <c r="E90" s="25"/>
      <c r="F90" s="25"/>
    </row>
    <row r="91" spans="1:6" ht="47.25" hidden="1">
      <c r="A91" s="5" t="s">
        <v>25</v>
      </c>
      <c r="B91" s="14" t="s">
        <v>54</v>
      </c>
      <c r="C91" s="25" t="s">
        <v>56</v>
      </c>
      <c r="D91" s="37"/>
      <c r="E91" s="25"/>
      <c r="F91" s="25"/>
    </row>
    <row r="92" spans="1:6" ht="69" customHeight="1" hidden="1">
      <c r="A92" s="39" t="s">
        <v>156</v>
      </c>
      <c r="B92" s="14" t="s">
        <v>54</v>
      </c>
      <c r="C92" s="25" t="s">
        <v>155</v>
      </c>
      <c r="D92" s="37"/>
      <c r="E92" s="25"/>
      <c r="F92" s="25"/>
    </row>
    <row r="93" spans="1:6" ht="75.75" customHeight="1" hidden="1">
      <c r="A93" s="47" t="s">
        <v>157</v>
      </c>
      <c r="B93" s="14" t="s">
        <v>54</v>
      </c>
      <c r="C93" s="25" t="s">
        <v>154</v>
      </c>
      <c r="D93" s="36"/>
      <c r="E93" s="25"/>
      <c r="F93" s="25"/>
    </row>
    <row r="94" spans="1:6" ht="36" customHeight="1" hidden="1">
      <c r="A94" s="52" t="s">
        <v>168</v>
      </c>
      <c r="B94" s="14" t="s">
        <v>54</v>
      </c>
      <c r="C94" s="25" t="s">
        <v>169</v>
      </c>
      <c r="D94" s="36"/>
      <c r="E94" s="25"/>
      <c r="F94" s="25"/>
    </row>
    <row r="95" spans="1:6" ht="51.75" customHeight="1" hidden="1">
      <c r="A95" s="39" t="s">
        <v>158</v>
      </c>
      <c r="B95" s="14" t="s">
        <v>54</v>
      </c>
      <c r="C95" s="34" t="s">
        <v>159</v>
      </c>
      <c r="D95" s="36"/>
      <c r="E95" s="25"/>
      <c r="F95" s="25"/>
    </row>
    <row r="96" spans="1:6" ht="33.75" customHeight="1" hidden="1">
      <c r="A96" s="53" t="s">
        <v>138</v>
      </c>
      <c r="B96" s="14" t="s">
        <v>54</v>
      </c>
      <c r="C96" s="34" t="s">
        <v>160</v>
      </c>
      <c r="D96" s="36"/>
      <c r="E96" s="25"/>
      <c r="F96" s="25"/>
    </row>
    <row r="97" spans="1:6" ht="26.25">
      <c r="A97" s="20" t="s">
        <v>58</v>
      </c>
      <c r="B97" s="18">
        <v>903</v>
      </c>
      <c r="C97" s="18"/>
      <c r="D97" s="40">
        <f>SUM(D98:D107)</f>
        <v>59488.6</v>
      </c>
      <c r="E97" s="40">
        <f>SUM(E98:E107)</f>
        <v>59312.6</v>
      </c>
      <c r="F97" s="40">
        <f>SUM(F98:F107)</f>
        <v>59564.6</v>
      </c>
    </row>
    <row r="98" spans="1:6" ht="30">
      <c r="A98" s="1" t="s">
        <v>126</v>
      </c>
      <c r="B98" s="14" t="s">
        <v>59</v>
      </c>
      <c r="C98" s="33" t="s">
        <v>130</v>
      </c>
      <c r="D98" s="57">
        <v>8300</v>
      </c>
      <c r="E98" s="57">
        <v>8300</v>
      </c>
      <c r="F98" s="57">
        <v>8300</v>
      </c>
    </row>
    <row r="99" spans="1:6" ht="54.75" customHeight="1">
      <c r="A99" s="73" t="s">
        <v>230</v>
      </c>
      <c r="B99" s="14" t="s">
        <v>59</v>
      </c>
      <c r="C99" s="33" t="s">
        <v>229</v>
      </c>
      <c r="D99" s="57">
        <v>466</v>
      </c>
      <c r="E99" s="57"/>
      <c r="F99" s="57"/>
    </row>
    <row r="100" spans="1:6" ht="24" customHeight="1">
      <c r="A100" s="2" t="s">
        <v>15</v>
      </c>
      <c r="B100" s="14" t="s">
        <v>59</v>
      </c>
      <c r="C100" s="26" t="s">
        <v>196</v>
      </c>
      <c r="D100" s="36">
        <v>165.5</v>
      </c>
      <c r="E100" s="37">
        <v>165.5</v>
      </c>
      <c r="F100" s="37">
        <v>165.5</v>
      </c>
    </row>
    <row r="101" spans="1:6" ht="30">
      <c r="A101" s="2" t="s">
        <v>18</v>
      </c>
      <c r="B101" s="14" t="s">
        <v>59</v>
      </c>
      <c r="C101" s="29" t="s">
        <v>197</v>
      </c>
      <c r="D101" s="57">
        <v>5459</v>
      </c>
      <c r="E101" s="57">
        <v>5703</v>
      </c>
      <c r="F101" s="57">
        <v>5923</v>
      </c>
    </row>
    <row r="102" spans="1:6" ht="45">
      <c r="A102" s="2" t="s">
        <v>21</v>
      </c>
      <c r="B102" s="14" t="s">
        <v>59</v>
      </c>
      <c r="C102" s="29" t="s">
        <v>198</v>
      </c>
      <c r="D102" s="56">
        <v>3109</v>
      </c>
      <c r="E102" s="56">
        <v>3109</v>
      </c>
      <c r="F102" s="56">
        <v>3109</v>
      </c>
    </row>
    <row r="103" spans="1:6" ht="63.75" customHeight="1">
      <c r="A103" s="2" t="s">
        <v>19</v>
      </c>
      <c r="B103" s="14" t="s">
        <v>59</v>
      </c>
      <c r="C103" s="29" t="s">
        <v>199</v>
      </c>
      <c r="D103" s="56">
        <v>603.9</v>
      </c>
      <c r="E103" s="56">
        <v>603.9</v>
      </c>
      <c r="F103" s="56">
        <v>603.9</v>
      </c>
    </row>
    <row r="104" spans="1:6" ht="23.25" customHeight="1">
      <c r="A104" s="1" t="s">
        <v>170</v>
      </c>
      <c r="B104" s="14" t="s">
        <v>59</v>
      </c>
      <c r="C104" s="25" t="s">
        <v>200</v>
      </c>
      <c r="D104" s="56">
        <v>41385.2</v>
      </c>
      <c r="E104" s="57">
        <v>41431.2</v>
      </c>
      <c r="F104" s="57">
        <v>41463.2</v>
      </c>
    </row>
    <row r="105" spans="1:6" ht="0.75" customHeight="1" hidden="1">
      <c r="A105" s="39" t="s">
        <v>158</v>
      </c>
      <c r="B105" s="14" t="s">
        <v>59</v>
      </c>
      <c r="C105" s="34" t="s">
        <v>159</v>
      </c>
      <c r="D105" s="36"/>
      <c r="E105" s="25"/>
      <c r="F105" s="25"/>
    </row>
    <row r="106" spans="1:6" ht="34.5" customHeight="1" hidden="1">
      <c r="A106" s="39" t="s">
        <v>138</v>
      </c>
      <c r="B106" s="14" t="s">
        <v>59</v>
      </c>
      <c r="C106" s="34" t="s">
        <v>160</v>
      </c>
      <c r="D106" s="36"/>
      <c r="E106" s="25"/>
      <c r="F106" s="25"/>
    </row>
    <row r="107" spans="1:6" ht="27.75" customHeight="1" hidden="1">
      <c r="A107" s="1" t="s">
        <v>92</v>
      </c>
      <c r="B107" s="14" t="s">
        <v>59</v>
      </c>
      <c r="C107" s="25" t="s">
        <v>94</v>
      </c>
      <c r="D107" s="37"/>
      <c r="E107" s="25"/>
      <c r="F107" s="25"/>
    </row>
    <row r="108" spans="1:6" ht="32.25" customHeight="1">
      <c r="A108" s="20" t="s">
        <v>67</v>
      </c>
      <c r="B108" s="24">
        <v>912</v>
      </c>
      <c r="C108" s="24"/>
      <c r="D108" s="40">
        <f>SUM(D109:D120)</f>
        <v>96214.91100000001</v>
      </c>
      <c r="E108" s="40">
        <f>SUM(E109:E119)</f>
        <v>84920</v>
      </c>
      <c r="F108" s="40">
        <f>SUM(F109:F119)</f>
        <v>84263.7</v>
      </c>
    </row>
    <row r="109" spans="1:6" ht="9" customHeight="1" hidden="1">
      <c r="A109" s="5" t="s">
        <v>129</v>
      </c>
      <c r="B109" s="14" t="s">
        <v>60</v>
      </c>
      <c r="C109" s="33" t="s">
        <v>133</v>
      </c>
      <c r="D109" s="37"/>
      <c r="E109" s="25"/>
      <c r="F109" s="25"/>
    </row>
    <row r="110" spans="1:6" ht="33" customHeight="1">
      <c r="A110" s="1" t="s">
        <v>11</v>
      </c>
      <c r="B110" s="14" t="s">
        <v>60</v>
      </c>
      <c r="C110" s="31" t="s">
        <v>201</v>
      </c>
      <c r="D110" s="56">
        <v>44063</v>
      </c>
      <c r="E110" s="57">
        <v>35697</v>
      </c>
      <c r="F110" s="57">
        <v>36380</v>
      </c>
    </row>
    <row r="111" spans="1:6" ht="16.5" customHeight="1" hidden="1">
      <c r="A111" s="3" t="s">
        <v>24</v>
      </c>
      <c r="B111" s="14" t="s">
        <v>60</v>
      </c>
      <c r="C111" s="26" t="s">
        <v>61</v>
      </c>
      <c r="D111" s="36"/>
      <c r="E111" s="25"/>
      <c r="F111" s="25"/>
    </row>
    <row r="112" spans="1:6" ht="63" customHeight="1" hidden="1">
      <c r="A112" s="3" t="s">
        <v>178</v>
      </c>
      <c r="B112" s="14" t="s">
        <v>60</v>
      </c>
      <c r="C112" s="44" t="s">
        <v>179</v>
      </c>
      <c r="D112" s="36"/>
      <c r="E112" s="25"/>
      <c r="F112" s="25"/>
    </row>
    <row r="113" spans="1:6" ht="53.25" customHeight="1" hidden="1">
      <c r="A113" s="3" t="s">
        <v>180</v>
      </c>
      <c r="B113" s="14" t="s">
        <v>60</v>
      </c>
      <c r="C113" s="44" t="s">
        <v>181</v>
      </c>
      <c r="D113" s="36"/>
      <c r="E113" s="25"/>
      <c r="F113" s="25"/>
    </row>
    <row r="114" spans="1:6" ht="39.75" customHeight="1" hidden="1">
      <c r="A114" s="68" t="s">
        <v>208</v>
      </c>
      <c r="B114" s="14" t="s">
        <v>60</v>
      </c>
      <c r="C114" s="26" t="s">
        <v>207</v>
      </c>
      <c r="D114" s="36"/>
      <c r="E114" s="25"/>
      <c r="F114" s="25"/>
    </row>
    <row r="115" spans="1:6" ht="56.25" customHeight="1" hidden="1">
      <c r="A115" s="5" t="s">
        <v>209</v>
      </c>
      <c r="B115" s="14" t="s">
        <v>60</v>
      </c>
      <c r="C115" s="26" t="s">
        <v>212</v>
      </c>
      <c r="D115" s="36"/>
      <c r="E115" s="25"/>
      <c r="F115" s="25"/>
    </row>
    <row r="116" spans="1:6" ht="69" customHeight="1" hidden="1">
      <c r="A116" s="69" t="s">
        <v>210</v>
      </c>
      <c r="B116" s="14" t="s">
        <v>60</v>
      </c>
      <c r="C116" s="26" t="s">
        <v>211</v>
      </c>
      <c r="D116" s="36"/>
      <c r="E116" s="25"/>
      <c r="F116" s="25"/>
    </row>
    <row r="117" spans="1:6" ht="34.5" customHeight="1">
      <c r="A117" s="2" t="s">
        <v>15</v>
      </c>
      <c r="B117" s="14" t="s">
        <v>60</v>
      </c>
      <c r="C117" s="26" t="s">
        <v>196</v>
      </c>
      <c r="D117" s="36">
        <v>48605.611</v>
      </c>
      <c r="E117" s="57">
        <v>47183</v>
      </c>
      <c r="F117" s="57">
        <v>45840</v>
      </c>
    </row>
    <row r="118" spans="1:6" ht="34.5" customHeight="1">
      <c r="A118" s="2" t="s">
        <v>18</v>
      </c>
      <c r="B118" s="14" t="s">
        <v>60</v>
      </c>
      <c r="C118" s="29" t="s">
        <v>197</v>
      </c>
      <c r="D118" s="57">
        <v>1595.3</v>
      </c>
      <c r="E118" s="25">
        <v>1586.3</v>
      </c>
      <c r="F118" s="25">
        <v>1576.3</v>
      </c>
    </row>
    <row r="119" spans="1:6" ht="45">
      <c r="A119" s="2" t="s">
        <v>12</v>
      </c>
      <c r="B119" s="14" t="s">
        <v>60</v>
      </c>
      <c r="C119" s="27" t="s">
        <v>202</v>
      </c>
      <c r="D119" s="56">
        <v>451</v>
      </c>
      <c r="E119" s="56">
        <v>453.7</v>
      </c>
      <c r="F119" s="56">
        <v>467.4</v>
      </c>
    </row>
    <row r="120" spans="1:6" ht="30.75" customHeight="1">
      <c r="A120" s="1" t="s">
        <v>135</v>
      </c>
      <c r="B120" s="14" t="s">
        <v>60</v>
      </c>
      <c r="C120" s="25" t="s">
        <v>203</v>
      </c>
      <c r="D120" s="36">
        <v>1500</v>
      </c>
      <c r="E120" s="25"/>
      <c r="F120" s="25"/>
    </row>
    <row r="121" spans="1:6" ht="1.5" customHeight="1" hidden="1">
      <c r="A121" s="22" t="s">
        <v>139</v>
      </c>
      <c r="B121" s="14" t="s">
        <v>60</v>
      </c>
      <c r="C121" s="25" t="s">
        <v>2</v>
      </c>
      <c r="D121" s="45">
        <f>D122</f>
        <v>0</v>
      </c>
      <c r="E121" s="25"/>
      <c r="F121" s="25"/>
    </row>
    <row r="122" spans="1:6" ht="21" customHeight="1" hidden="1">
      <c r="A122" s="8" t="s">
        <v>140</v>
      </c>
      <c r="B122" s="14" t="s">
        <v>60</v>
      </c>
      <c r="C122" s="25" t="s">
        <v>3</v>
      </c>
      <c r="D122" s="45">
        <f>D123</f>
        <v>0</v>
      </c>
      <c r="E122" s="25"/>
      <c r="F122" s="25"/>
    </row>
    <row r="123" spans="1:6" ht="21" customHeight="1" hidden="1">
      <c r="A123" s="8" t="s">
        <v>0</v>
      </c>
      <c r="B123" s="14" t="s">
        <v>60</v>
      </c>
      <c r="C123" s="25" t="s">
        <v>4</v>
      </c>
      <c r="D123" s="45">
        <f>D124</f>
        <v>0</v>
      </c>
      <c r="E123" s="25"/>
      <c r="F123" s="25"/>
    </row>
    <row r="124" spans="1:6" ht="21.75" customHeight="1" hidden="1">
      <c r="A124" s="8" t="s">
        <v>1</v>
      </c>
      <c r="B124" s="14" t="s">
        <v>60</v>
      </c>
      <c r="C124" s="25" t="s">
        <v>5</v>
      </c>
      <c r="D124" s="36"/>
      <c r="E124" s="25"/>
      <c r="F124" s="25"/>
    </row>
    <row r="125" spans="1:6" ht="15.75" customHeight="1" hidden="1">
      <c r="A125" s="1" t="s">
        <v>91</v>
      </c>
      <c r="B125" s="14" t="s">
        <v>60</v>
      </c>
      <c r="C125" s="25" t="s">
        <v>93</v>
      </c>
      <c r="D125" s="37">
        <f>D126</f>
        <v>0</v>
      </c>
      <c r="E125" s="25"/>
      <c r="F125" s="25"/>
    </row>
    <row r="126" spans="1:6" ht="21" customHeight="1" hidden="1">
      <c r="A126" s="1" t="s">
        <v>92</v>
      </c>
      <c r="B126" s="14" t="s">
        <v>60</v>
      </c>
      <c r="C126" s="25" t="s">
        <v>94</v>
      </c>
      <c r="D126" s="37"/>
      <c r="E126" s="25"/>
      <c r="F126" s="25"/>
    </row>
    <row r="127" spans="1:6" ht="27.75" customHeight="1">
      <c r="A127" s="20" t="s">
        <v>68</v>
      </c>
      <c r="B127" s="24">
        <v>936</v>
      </c>
      <c r="C127" s="24"/>
      <c r="D127" s="40">
        <f>SUM(D129:D158)</f>
        <v>46038.6</v>
      </c>
      <c r="E127" s="40">
        <f>SUM(E129:E158)</f>
        <v>42627.49999999999</v>
      </c>
      <c r="F127" s="40">
        <f>SUM(F129:F158)</f>
        <v>41200.5</v>
      </c>
    </row>
    <row r="128" spans="1:6" ht="10.5" customHeight="1" hidden="1">
      <c r="A128" s="7" t="s">
        <v>13</v>
      </c>
      <c r="B128" s="14" t="s">
        <v>65</v>
      </c>
      <c r="C128" s="26" t="s">
        <v>62</v>
      </c>
      <c r="D128" s="36"/>
      <c r="E128" s="25"/>
      <c r="F128" s="25"/>
    </row>
    <row r="129" spans="1:6" ht="81.75" customHeight="1">
      <c r="A129" s="15" t="s">
        <v>182</v>
      </c>
      <c r="B129" s="14" t="s">
        <v>65</v>
      </c>
      <c r="C129" s="28" t="s">
        <v>192</v>
      </c>
      <c r="D129" s="56">
        <v>870</v>
      </c>
      <c r="E129" s="57">
        <v>870</v>
      </c>
      <c r="F129" s="57">
        <v>870</v>
      </c>
    </row>
    <row r="130" spans="1:6" ht="64.5" customHeight="1">
      <c r="A130" s="15" t="s">
        <v>141</v>
      </c>
      <c r="B130" s="14" t="s">
        <v>65</v>
      </c>
      <c r="C130" s="28" t="s">
        <v>63</v>
      </c>
      <c r="D130" s="56">
        <v>12.2</v>
      </c>
      <c r="E130" s="56">
        <v>12.2</v>
      </c>
      <c r="F130" s="56">
        <v>12.2</v>
      </c>
    </row>
    <row r="131" spans="1:6" ht="78.75">
      <c r="A131" s="4" t="s">
        <v>14</v>
      </c>
      <c r="B131" s="14" t="s">
        <v>65</v>
      </c>
      <c r="C131" s="28" t="s">
        <v>64</v>
      </c>
      <c r="D131" s="56">
        <v>688</v>
      </c>
      <c r="E131" s="56">
        <v>458</v>
      </c>
      <c r="F131" s="56">
        <v>458</v>
      </c>
    </row>
    <row r="132" spans="1:6" ht="37.5" customHeight="1">
      <c r="A132" s="73" t="s">
        <v>232</v>
      </c>
      <c r="B132" s="14" t="s">
        <v>65</v>
      </c>
      <c r="C132" s="28" t="s">
        <v>231</v>
      </c>
      <c r="D132" s="59">
        <v>12</v>
      </c>
      <c r="E132" s="57">
        <v>12</v>
      </c>
      <c r="F132" s="57">
        <v>12</v>
      </c>
    </row>
    <row r="133" spans="1:6" ht="47.25" customHeight="1">
      <c r="A133" s="5" t="s">
        <v>127</v>
      </c>
      <c r="B133" s="14" t="s">
        <v>65</v>
      </c>
      <c r="C133" s="33" t="s">
        <v>131</v>
      </c>
      <c r="D133" s="70">
        <v>520</v>
      </c>
      <c r="E133" s="57">
        <v>530</v>
      </c>
      <c r="F133" s="57">
        <v>540</v>
      </c>
    </row>
    <row r="134" spans="1:6" ht="1.5" customHeight="1" hidden="1">
      <c r="A134" s="5" t="s">
        <v>129</v>
      </c>
      <c r="B134" s="14" t="s">
        <v>65</v>
      </c>
      <c r="C134" s="33" t="s">
        <v>133</v>
      </c>
      <c r="D134" s="59"/>
      <c r="E134" s="25"/>
      <c r="F134" s="25"/>
    </row>
    <row r="135" spans="1:6" ht="24.75" customHeight="1" hidden="1">
      <c r="A135" s="43" t="s">
        <v>96</v>
      </c>
      <c r="B135" s="14" t="s">
        <v>65</v>
      </c>
      <c r="C135" s="8" t="s">
        <v>171</v>
      </c>
      <c r="D135" s="59"/>
      <c r="E135" s="25"/>
      <c r="F135" s="25"/>
    </row>
    <row r="136" spans="1:6" ht="23.25" customHeight="1" hidden="1">
      <c r="A136" s="8" t="s">
        <v>16</v>
      </c>
      <c r="B136" s="14" t="s">
        <v>65</v>
      </c>
      <c r="C136" s="29" t="s">
        <v>142</v>
      </c>
      <c r="D136" s="59"/>
      <c r="E136" s="25"/>
      <c r="F136" s="25"/>
    </row>
    <row r="137" spans="1:6" ht="12" customHeight="1" hidden="1">
      <c r="A137" s="8" t="s">
        <v>97</v>
      </c>
      <c r="B137" s="14" t="s">
        <v>65</v>
      </c>
      <c r="C137" s="8" t="s">
        <v>99</v>
      </c>
      <c r="D137" s="59"/>
      <c r="E137" s="25"/>
      <c r="F137" s="25"/>
    </row>
    <row r="138" spans="1:6" ht="21.75" customHeight="1" hidden="1">
      <c r="A138" s="8" t="s">
        <v>98</v>
      </c>
      <c r="B138" s="14" t="s">
        <v>65</v>
      </c>
      <c r="C138" s="8" t="s">
        <v>100</v>
      </c>
      <c r="D138" s="59"/>
      <c r="E138" s="25"/>
      <c r="F138" s="25"/>
    </row>
    <row r="139" spans="1:6" ht="15.75" hidden="1">
      <c r="A139" s="22" t="s">
        <v>145</v>
      </c>
      <c r="B139" s="14" t="s">
        <v>65</v>
      </c>
      <c r="C139" s="34" t="s">
        <v>147</v>
      </c>
      <c r="D139" s="59"/>
      <c r="E139" s="25"/>
      <c r="F139" s="25"/>
    </row>
    <row r="140" spans="1:6" ht="15.75" hidden="1">
      <c r="A140" s="22" t="s">
        <v>145</v>
      </c>
      <c r="B140" s="14" t="s">
        <v>65</v>
      </c>
      <c r="C140" s="34" t="s">
        <v>149</v>
      </c>
      <c r="D140" s="59"/>
      <c r="E140" s="25"/>
      <c r="F140" s="25"/>
    </row>
    <row r="141" spans="1:6" ht="0.75" customHeight="1" hidden="1">
      <c r="A141" s="22" t="s">
        <v>146</v>
      </c>
      <c r="B141" s="14" t="s">
        <v>65</v>
      </c>
      <c r="C141" s="34" t="s">
        <v>148</v>
      </c>
      <c r="D141" s="59"/>
      <c r="E141" s="25"/>
      <c r="F141" s="25"/>
    </row>
    <row r="142" spans="1:6" ht="33" customHeight="1" hidden="1">
      <c r="A142" s="2" t="s">
        <v>143</v>
      </c>
      <c r="B142" s="14" t="s">
        <v>65</v>
      </c>
      <c r="C142" s="34" t="s">
        <v>144</v>
      </c>
      <c r="D142" s="56"/>
      <c r="E142" s="25"/>
      <c r="F142" s="25"/>
    </row>
    <row r="143" spans="1:6" ht="30" customHeight="1" hidden="1">
      <c r="A143" s="2" t="s">
        <v>101</v>
      </c>
      <c r="B143" s="14" t="s">
        <v>65</v>
      </c>
      <c r="C143" s="34" t="s">
        <v>102</v>
      </c>
      <c r="D143" s="56"/>
      <c r="E143" s="25"/>
      <c r="F143" s="25"/>
    </row>
    <row r="144" spans="1:6" ht="72.75" customHeight="1">
      <c r="A144" s="1" t="s">
        <v>172</v>
      </c>
      <c r="B144" s="14" t="s">
        <v>65</v>
      </c>
      <c r="C144" s="34" t="s">
        <v>204</v>
      </c>
      <c r="D144" s="59">
        <v>35862</v>
      </c>
      <c r="E144" s="59">
        <v>36125</v>
      </c>
      <c r="F144" s="59">
        <v>36125</v>
      </c>
    </row>
    <row r="145" spans="1:6" ht="1.5" customHeight="1">
      <c r="A145" s="2" t="s">
        <v>15</v>
      </c>
      <c r="B145" s="14" t="s">
        <v>65</v>
      </c>
      <c r="C145" s="26" t="s">
        <v>196</v>
      </c>
      <c r="D145" s="56"/>
      <c r="E145" s="57"/>
      <c r="F145" s="57"/>
    </row>
    <row r="146" spans="1:6" ht="30" customHeight="1">
      <c r="A146" s="2" t="s">
        <v>15</v>
      </c>
      <c r="B146" s="14" t="s">
        <v>65</v>
      </c>
      <c r="C146" s="28" t="s">
        <v>196</v>
      </c>
      <c r="D146" s="56">
        <v>48</v>
      </c>
      <c r="E146" s="25"/>
      <c r="F146" s="25"/>
    </row>
    <row r="147" spans="1:6" ht="30.75" thickBot="1">
      <c r="A147" s="2" t="s">
        <v>18</v>
      </c>
      <c r="B147" s="14" t="s">
        <v>65</v>
      </c>
      <c r="C147" s="29" t="s">
        <v>197</v>
      </c>
      <c r="D147" s="59">
        <v>2216.4</v>
      </c>
      <c r="E147" s="59">
        <v>1697.4</v>
      </c>
      <c r="F147" s="59">
        <v>1697.4</v>
      </c>
    </row>
    <row r="148" spans="1:6" ht="66.75" customHeight="1" thickBot="1">
      <c r="A148" s="54" t="s">
        <v>173</v>
      </c>
      <c r="B148" s="14" t="s">
        <v>65</v>
      </c>
      <c r="C148" s="34" t="s">
        <v>205</v>
      </c>
      <c r="D148" s="56">
        <v>5672.3</v>
      </c>
      <c r="E148" s="25">
        <v>2836.1</v>
      </c>
      <c r="F148" s="25">
        <v>1418.1</v>
      </c>
    </row>
    <row r="149" spans="1:6" ht="65.25" customHeight="1">
      <c r="A149" s="1" t="s">
        <v>193</v>
      </c>
      <c r="B149" s="14" t="s">
        <v>65</v>
      </c>
      <c r="C149" s="29" t="s">
        <v>206</v>
      </c>
      <c r="D149" s="56">
        <v>9.1</v>
      </c>
      <c r="E149" s="25">
        <v>1.7</v>
      </c>
      <c r="F149" s="57">
        <v>15</v>
      </c>
    </row>
    <row r="150" spans="1:6" ht="32.25" customHeight="1" hidden="1">
      <c r="A150" s="48"/>
      <c r="B150" s="14"/>
      <c r="C150" s="34"/>
      <c r="D150" s="56"/>
      <c r="E150" s="25"/>
      <c r="F150" s="25"/>
    </row>
    <row r="151" spans="1:6" ht="57" customHeight="1" hidden="1">
      <c r="A151" s="67" t="s">
        <v>190</v>
      </c>
      <c r="B151" s="14" t="s">
        <v>65</v>
      </c>
      <c r="C151" s="66" t="s">
        <v>189</v>
      </c>
      <c r="D151" s="56"/>
      <c r="E151" s="25"/>
      <c r="F151" s="25"/>
    </row>
    <row r="152" spans="1:6" ht="27.75" customHeight="1">
      <c r="A152" s="3" t="s">
        <v>233</v>
      </c>
      <c r="B152" s="14" t="s">
        <v>65</v>
      </c>
      <c r="C152" s="34" t="s">
        <v>200</v>
      </c>
      <c r="D152" s="56">
        <v>128.6</v>
      </c>
      <c r="E152" s="56">
        <v>85.1</v>
      </c>
      <c r="F152" s="56">
        <v>52.8</v>
      </c>
    </row>
    <row r="153" spans="1:6" ht="24.75" customHeight="1" hidden="1">
      <c r="A153" s="6" t="s">
        <v>22</v>
      </c>
      <c r="B153" s="14" t="s">
        <v>65</v>
      </c>
      <c r="C153" s="25" t="s">
        <v>55</v>
      </c>
      <c r="D153" s="36"/>
      <c r="E153" s="25"/>
      <c r="F153" s="25"/>
    </row>
    <row r="154" spans="1:6" ht="27" customHeight="1" hidden="1">
      <c r="A154" s="1" t="s">
        <v>134</v>
      </c>
      <c r="B154" s="14" t="s">
        <v>65</v>
      </c>
      <c r="C154" s="25" t="s">
        <v>136</v>
      </c>
      <c r="D154" s="36"/>
      <c r="E154" s="25"/>
      <c r="F154" s="25"/>
    </row>
    <row r="155" spans="1:6" ht="33.75" customHeight="1" hidden="1">
      <c r="A155" s="1" t="s">
        <v>135</v>
      </c>
      <c r="B155" s="14" t="s">
        <v>65</v>
      </c>
      <c r="C155" s="25" t="s">
        <v>137</v>
      </c>
      <c r="D155" s="36"/>
      <c r="E155" s="25"/>
      <c r="F155" s="25"/>
    </row>
    <row r="156" spans="1:6" ht="35.25" customHeight="1" hidden="1">
      <c r="A156" s="1" t="s">
        <v>138</v>
      </c>
      <c r="B156" s="14" t="s">
        <v>65</v>
      </c>
      <c r="C156" s="25" t="s">
        <v>160</v>
      </c>
      <c r="D156" s="37"/>
      <c r="E156" s="25"/>
      <c r="F156" s="25"/>
    </row>
    <row r="157" spans="1:6" ht="0.75" customHeight="1" hidden="1">
      <c r="A157" s="1" t="s">
        <v>92</v>
      </c>
      <c r="B157" s="14" t="s">
        <v>65</v>
      </c>
      <c r="C157" s="25" t="s">
        <v>94</v>
      </c>
      <c r="D157" s="37"/>
      <c r="E157" s="25"/>
      <c r="F157" s="25"/>
    </row>
    <row r="158" spans="1:6" ht="33" customHeight="1" hidden="1">
      <c r="A158" s="1" t="s">
        <v>168</v>
      </c>
      <c r="B158" s="14" t="s">
        <v>65</v>
      </c>
      <c r="C158" s="25" t="s">
        <v>169</v>
      </c>
      <c r="D158" s="37"/>
      <c r="E158" s="25"/>
      <c r="F158" s="25"/>
    </row>
    <row r="159" spans="1:6" ht="31.5" customHeight="1">
      <c r="A159" s="20" t="s">
        <v>185</v>
      </c>
      <c r="B159" s="18">
        <v>984</v>
      </c>
      <c r="C159" s="21"/>
      <c r="D159" s="65">
        <f>D160+D161</f>
        <v>456.3</v>
      </c>
      <c r="E159" s="65">
        <f>E160+E161</f>
        <v>481.3</v>
      </c>
      <c r="F159" s="65">
        <f>F160+F161</f>
        <v>486.3</v>
      </c>
    </row>
    <row r="160" spans="1:6" ht="78" customHeight="1">
      <c r="A160" s="15" t="s">
        <v>182</v>
      </c>
      <c r="B160" s="14" t="s">
        <v>183</v>
      </c>
      <c r="C160" s="28" t="s">
        <v>184</v>
      </c>
      <c r="D160" s="60">
        <v>450</v>
      </c>
      <c r="E160" s="60">
        <v>475</v>
      </c>
      <c r="F160" s="60">
        <v>480</v>
      </c>
    </row>
    <row r="161" spans="1:6" ht="49.5" customHeight="1">
      <c r="A161" s="22" t="s">
        <v>188</v>
      </c>
      <c r="B161" s="25">
        <v>984</v>
      </c>
      <c r="C161" s="25" t="s">
        <v>187</v>
      </c>
      <c r="D161" s="57">
        <v>6.3</v>
      </c>
      <c r="E161" s="57">
        <v>6.3</v>
      </c>
      <c r="F161" s="57">
        <v>6.3</v>
      </c>
    </row>
  </sheetData>
  <sheetProtection/>
  <mergeCells count="4">
    <mergeCell ref="A1:D1"/>
    <mergeCell ref="B3:C3"/>
    <mergeCell ref="A3:A4"/>
    <mergeCell ref="D3:F3"/>
  </mergeCells>
  <printOptions/>
  <pageMargins left="0.5511811023622047" right="0.35433070866141736" top="0.3937007874015748" bottom="0.3937007874015748" header="0" footer="0"/>
  <pageSetup fitToHeight="2" fitToWidth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ОПД</dc:creator>
  <cp:keywords/>
  <dc:description/>
  <cp:lastModifiedBy>1</cp:lastModifiedBy>
  <cp:lastPrinted>2019-11-15T11:16:03Z</cp:lastPrinted>
  <dcterms:created xsi:type="dcterms:W3CDTF">2003-09-23T05:31:40Z</dcterms:created>
  <dcterms:modified xsi:type="dcterms:W3CDTF">2019-11-15T11:16:56Z</dcterms:modified>
  <cp:category/>
  <cp:version/>
  <cp:contentType/>
  <cp:contentStatus/>
</cp:coreProperties>
</file>