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Лист1" sheetId="1" r:id="rId1"/>
  </sheets>
  <definedNames>
    <definedName name="_xlnm.Print_Area" localSheetId="0">'Лист1'!$A$1:$I$97</definedName>
  </definedNames>
  <calcPr fullCalcOnLoad="1" refMode="R1C1"/>
</workbook>
</file>

<file path=xl/sharedStrings.xml><?xml version="1.0" encoding="utf-8"?>
<sst xmlns="http://schemas.openxmlformats.org/spreadsheetml/2006/main" count="99" uniqueCount="99">
  <si>
    <t>В С Е Г О  Д О Х О Д О В</t>
  </si>
  <si>
    <t>Дивиденды по акциям и доходы от прочих форм участия в капитале, находящихся в собственности муниципальных районов</t>
  </si>
  <si>
    <t>Н А И М Е Н О В А Н И Е  ПОКАЗАТЕЛЕЙ</t>
  </si>
  <si>
    <t>Задолженность по отмененным налогам</t>
  </si>
  <si>
    <t>НАЛОГОВЫЕ    ДОХОДЫ, всего</t>
  </si>
  <si>
    <t>НЕНАЛОГОВЫЕ   ДОХОДЫ, всего</t>
  </si>
  <si>
    <t>РАСХОДЫ</t>
  </si>
  <si>
    <t>в том числе:</t>
  </si>
  <si>
    <t>сельское хозяйство и рыболовство</t>
  </si>
  <si>
    <t>ВСЕГО РАСХОДОВ</t>
  </si>
  <si>
    <t>ДЕФИЦИТ</t>
  </si>
  <si>
    <r>
      <t>Субвенция</t>
    </r>
    <r>
      <rPr>
        <sz val="11"/>
        <color indexed="8"/>
        <rFont val="Times New Roman"/>
        <family val="1"/>
      </rPr>
      <t xml:space="preserve"> на выполнение отдельных государственных полномочий по</t>
    </r>
    <r>
      <rPr>
        <sz val="11"/>
        <rFont val="Times New Roman"/>
        <family val="1"/>
      </rPr>
      <t xml:space="preserve"> защите населения от болезней, общих для человека и животных, в части организации и содержания  в соответствии с требованиями действующего ветеринарного законодательства Российской Федерации скотомогильников (биотермических ям) на территории муниципальных районов и городских округов</t>
    </r>
  </si>
  <si>
    <r>
      <t>Субсидия</t>
    </r>
    <r>
      <rPr>
        <sz val="11"/>
        <rFont val="Times New Roman"/>
        <family val="1"/>
      </rPr>
      <t xml:space="preserve"> на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  </r>
  </si>
  <si>
    <r>
      <t>Субсидии</t>
    </r>
    <r>
      <rPr>
        <sz val="11"/>
        <rFont val="Times New Roman"/>
        <family val="1"/>
      </rPr>
      <t xml:space="preserve">  на софинансирование инвестиционных программ и проектов развития общественной инфраструктуры муниципальных образований - городских и сельских поселений в Кировской области</t>
    </r>
  </si>
  <si>
    <r>
      <t>Дотация</t>
    </r>
    <r>
      <rPr>
        <sz val="11"/>
        <rFont val="Times New Roman"/>
        <family val="1"/>
      </rPr>
      <t xml:space="preserve"> на выравнивание уровня бюджетной обеспеченности</t>
    </r>
  </si>
  <si>
    <r>
      <t>Дотация</t>
    </r>
    <r>
      <rPr>
        <sz val="11"/>
        <rFont val="Times New Roman"/>
        <family val="1"/>
      </rPr>
      <t xml:space="preserve"> на сбаланированность</t>
    </r>
  </si>
  <si>
    <r>
      <t>Субвенция</t>
    </r>
    <r>
      <rPr>
        <sz val="11"/>
        <rFont val="Times New Roman"/>
        <family val="1"/>
      </rPr>
      <t xml:space="preserve"> по первичному воинскому учету на территориях, где отсутствуют военные комиссариаты</t>
    </r>
  </si>
  <si>
    <r>
      <t>Субвенция</t>
    </r>
    <r>
      <rPr>
        <sz val="11"/>
        <rFont val="Times New Roman"/>
        <family val="1"/>
      </rPr>
      <t xml:space="preserve">  по осуществлению деятельности по опеке и попечительству</t>
    </r>
  </si>
  <si>
    <r>
      <t xml:space="preserve"> </t>
    </r>
    <r>
      <rPr>
        <b/>
        <sz val="11"/>
        <rFont val="Times New Roman"/>
        <family val="1"/>
      </rPr>
      <t xml:space="preserve"> Субвенции</t>
    </r>
    <r>
      <rPr>
        <sz val="11"/>
        <rFont val="Times New Roman"/>
        <family val="1"/>
      </rPr>
      <t xml:space="preserve">  по расчету и предоставлению дотаций бюджетам  поселений</t>
    </r>
  </si>
  <si>
    <r>
      <t xml:space="preserve">  </t>
    </r>
    <r>
      <rPr>
        <b/>
        <sz val="11"/>
        <rFont val="Times New Roman"/>
        <family val="1"/>
      </rPr>
      <t>Субвенция</t>
    </r>
    <r>
      <rPr>
        <sz val="11"/>
        <rFont val="Times New Roman"/>
        <family val="1"/>
      </rPr>
      <t xml:space="preserve"> по созданию и деятельности в муниципальных образованиях административной(ых) комиссии(ий) по рассмотрению дел об административных правонарушениях</t>
    </r>
  </si>
  <si>
    <r>
      <t xml:space="preserve">  </t>
    </r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государственному учету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</t>
    </r>
  </si>
  <si>
    <r>
      <t xml:space="preserve">  </t>
    </r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на оплату  жилого помещения и коммунальных услуг в виде ежемесячной денежной выплаты </t>
    </r>
  </si>
  <si>
    <r>
      <t xml:space="preserve">Субсидия </t>
    </r>
    <r>
      <rPr>
        <sz val="11"/>
        <rFont val="Times New Roman"/>
        <family val="1"/>
      </rPr>
      <t xml:space="preserve"> на выравнивание  бюджетной обеспеченности</t>
    </r>
  </si>
  <si>
    <r>
      <t>Субсидия</t>
    </r>
    <r>
      <rPr>
        <sz val="11"/>
        <rFont val="Times New Roman"/>
        <family val="1"/>
      </rPr>
      <t xml:space="preserve"> на оздоровление детей </t>
    </r>
  </si>
  <si>
    <r>
      <t>Субсидии</t>
    </r>
    <r>
      <rPr>
        <sz val="11"/>
        <rFont val="Times New Roman"/>
        <family val="1"/>
      </rPr>
      <t xml:space="preserve">  на  обеспечение  жильем молодых семей</t>
    </r>
  </si>
  <si>
    <r>
      <t xml:space="preserve">Иные межбюджетные трансферты  </t>
    </r>
    <r>
      <rPr>
        <sz val="11"/>
        <rFont val="Times New Roman"/>
        <family val="1"/>
      </rPr>
      <t xml:space="preserve">на  комплектование книжных фондов библиотек </t>
    </r>
  </si>
  <si>
    <t xml:space="preserve">О Ц Е Н К А  </t>
  </si>
  <si>
    <t>Субсидия на проведение работ по государственной кадастровой оценке земель населенных пунктов</t>
  </si>
  <si>
    <t>Субсидия на повышение зарплаты педагогических работников муниципальных образовательных учреждений, реализующих основную общеобразовательную программу дошкольного образования, и работников муниципальных учрждений культуры</t>
  </si>
  <si>
    <r>
      <t>Субсидии</t>
    </r>
    <r>
      <rPr>
        <sz val="12"/>
        <rFont val="Times New Roman"/>
        <family val="1"/>
      </rPr>
      <t xml:space="preserve"> на реализацию мероприятий по проведению капитального ремонта и (или) реконструкции многоквартирных домов </t>
    </r>
  </si>
  <si>
    <t xml:space="preserve">Иные межбюджетные трансферты  </t>
  </si>
  <si>
    <t>Субсидии</t>
  </si>
  <si>
    <t>Субвенции</t>
  </si>
  <si>
    <t>Межбюджетные трансферты бюджетам субъектов РФ и муниципальных образований общего характера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</si>
  <si>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</si>
  <si>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</si>
  <si>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</si>
  <si>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</si>
  <si>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Поддержка сельскохозяйственного производства (на выполнение управленческих функций)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</si>
  <si>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</si>
  <si>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Модернизация региональных систем дошкольного образования</t>
  </si>
  <si>
    <t>Субсидии на модернизацию региональных систем общего образования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</si>
  <si>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</si>
  <si>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Субсидия на выполнение работ по реконструкции региональной системы оповещения населения Кировской области </t>
  </si>
  <si>
    <r>
      <t xml:space="preserve">субсидии </t>
    </r>
    <r>
      <rPr>
        <sz val="11"/>
        <rFont val="Times New Roman"/>
        <family val="1"/>
      </rPr>
      <t>на капитальный ремонт и ремонт автомобильных дорог общего пользования населенных пунктов</t>
    </r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</si>
  <si>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</si>
  <si>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</si>
  <si>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субвенция на реализацию прав на получение общедоступного и бесплатного дошкольного образования в муниципальных образовательных организациях</t>
  </si>
  <si>
    <t>Субвенции на реализацию прав на получение общедоступного и бесплатного дошкольного , начального общего, основного общего, среднего общего и дополнительного образования в муниципальных образовательных организациях</t>
  </si>
  <si>
    <t xml:space="preserve"> Обслуживание муниципального долга</t>
  </si>
  <si>
    <t xml:space="preserve"> Физическая культура и спорт</t>
  </si>
  <si>
    <t xml:space="preserve"> Социальная политика</t>
  </si>
  <si>
    <t xml:space="preserve"> Культура, кинематография </t>
  </si>
  <si>
    <t xml:space="preserve"> Образование</t>
  </si>
  <si>
    <t xml:space="preserve"> Охрана окружающей среды</t>
  </si>
  <si>
    <t xml:space="preserve"> Жилищно-комунальное хозяйство</t>
  </si>
  <si>
    <t xml:space="preserve"> Общегосударственные вопросы</t>
  </si>
  <si>
    <t xml:space="preserve"> Национальная оборона</t>
  </si>
  <si>
    <t xml:space="preserve"> Национальная безопасность и правоохранительная деятельность</t>
  </si>
  <si>
    <t xml:space="preserve">  Национальная экономика</t>
  </si>
  <si>
    <t>Безвозмездные поступления от негосударственных организаций</t>
  </si>
  <si>
    <t>Прочие безвозмездные поступления</t>
  </si>
  <si>
    <t xml:space="preserve">Субвенции  местным бюджетам    на осуществление полномочий по составлению ( изменение )  списков кандидатов в присяжные заседатели  федеральных судов  общей юрисдикции в Российской Федерации </t>
  </si>
  <si>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 на осуществление отдельных государственных полномочий Кировской области по организации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 
</t>
    </r>
  </si>
  <si>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
части 1 статьи 15 Закона Кировской области "Об образовании в Кировской области", на 2015 год</t>
    </r>
  </si>
  <si>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 на  выполнение  государственных полномочий по начислению и выплате  компенсации    платы,взимаемой с родителей  за присмотр и уход за детьми образовательных организациях, реализующих образовательную программу дошкольного образования</t>
    </r>
  </si>
  <si>
    <r>
      <t xml:space="preserve">  </t>
    </r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 и по начислению и выплате ежемесячного вознаграждения, причитающегося приемным родителям</t>
    </r>
  </si>
  <si>
    <r>
      <t xml:space="preserve">  </t>
    </r>
    <r>
      <rPr>
        <b/>
        <sz val="11"/>
        <rFont val="Times New Roman"/>
        <family val="1"/>
      </rPr>
      <t xml:space="preserve">Субвенции </t>
    </r>
    <r>
      <rPr>
        <sz val="11"/>
        <rFont val="Times New Roman"/>
        <family val="1"/>
      </rPr>
      <t>по созданию в муниципальных районах, городских округах комиссий  по делам несовершеннолетних и защите их прав и организации деятельности в сфере профилактиеи безнадзорности и правонарушений несовершеннолетних</t>
    </r>
  </si>
  <si>
    <t>Субвенция на выполнение мероприятий по поддержке сельскохозяйственного производства за счет средств областного бюджета</t>
  </si>
  <si>
    <r>
      <t>Субсидии</t>
    </r>
    <r>
      <rPr>
        <sz val="11"/>
        <color indexed="8"/>
        <rFont val="Times New Roman"/>
        <family val="1"/>
      </rPr>
      <t xml:space="preserve"> на осуществление дорожной деятельности в отношении автомобильных дорог общего пользования местного значения</t>
    </r>
  </si>
  <si>
    <t>Иные межбюджетные трансферты на ремонт памятников и обелисков воинам-землякам, погибшим в годы Великой Отечественной войны1941-1945 годов</t>
  </si>
  <si>
    <t>транспорт, дорожное хозяйство, другие вопросы в области национальной экономики</t>
  </si>
  <si>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на   предоставление жилых помещений детям-сиротам и детям , оставшимся без попечения родителей, лицам из их числа по договорам найма специализированных жилых помещений
</t>
    </r>
  </si>
  <si>
    <t>Субсидии на реализацию государственной программы Кировской области "Развитие строительства и архитектуры"</t>
  </si>
  <si>
    <t>Субсидии на реализацию инвестиционных проектов по модернизации объектов коммунальной инфраструктуры</t>
  </si>
  <si>
    <t>Иные межбюджетные трансферты на стимулирование органов местного самоуправления по увеличению поступлений доходов в областнойи местные бюджеты</t>
  </si>
  <si>
    <t>тыс. руб.</t>
  </si>
  <si>
    <t>Субвенции на осуществление отдельных государственных полномочий Российской Федерации по подготовке и проведению Всероссийской сельскохозяйственной переписи</t>
  </si>
  <si>
    <t>Субсидии на приобретение зданий для размещения образовательных организаций</t>
  </si>
  <si>
    <t>Субсидии предоставление грантов Правительства Кировской области имени А.Д.Червякова</t>
  </si>
  <si>
    <t>Прогноз  бюджета на 2017 год</t>
  </si>
  <si>
    <t>Прогноз  бюджета на 2018 год</t>
  </si>
  <si>
    <t>Прогноз  бюджета на 2019 год</t>
  </si>
  <si>
    <t xml:space="preserve">Субсидии  на реализацию мероприятий государственной программы Российской Федерации "Доступная среда" на 2011 - 2020 годы
Система ГАРАНТ: http://base.garant.ru/70408460/2/#block_1000#ixzz4GGPMC2fF
Субсидии бюджетам муниципальных районов на реализацию мероприятий государственной программы Российской Федерации "Доступная среда" на 2011 - 2020 годы
Система ГАРАНТ: http://base.garant.ru/70408460/2/#block_1000#ixzz4GGPMC2fF
</t>
  </si>
  <si>
    <t>Субвенция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</si>
  <si>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 xml:space="preserve">Безвозмездные   поступления </t>
  </si>
  <si>
    <t>доходы от уплаты акцизов на нефтепродукты</t>
  </si>
  <si>
    <t>в том числе</t>
  </si>
  <si>
    <t>НАЛОГОВЫЕ, НЕНАЛОГОВЫЕ ДОХОДЫ</t>
  </si>
  <si>
    <t>налог на доходы физ.лиц</t>
  </si>
  <si>
    <t xml:space="preserve"> налог взимаемый в связи с применением  упрощенной системы налогообложения</t>
  </si>
  <si>
    <t xml:space="preserve">Начальник финансового  </t>
  </si>
  <si>
    <t>управления</t>
  </si>
  <si>
    <t>Н.А.Игошина</t>
  </si>
  <si>
    <t xml:space="preserve">ожидаемого исполнения бюджета  муниципального  образования Шабалинский муниципальный район   Кировской области за 2019 год </t>
  </si>
  <si>
    <t>Утверждено в бюджете на 2019 год (первоначальный план)</t>
  </si>
  <si>
    <t>Утверждено в бюджете на 2019 год (Решение Шабалинской районной Думы № 41/380 от 25.10.2019)</t>
  </si>
  <si>
    <t>Исполнение бюджета на 01.11.2019</t>
  </si>
  <si>
    <t>Ожидаемое исполнение 2019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</si>
</sst>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52">
    <font>
      <sz val="10"/>
      <name val="Albertus Extra Bold"/>
      <family val="0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18"/>
      <name val="Albertus Extra Bold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lbertus Extra Bold"/>
      <family val="0"/>
    </font>
    <font>
      <sz val="12"/>
      <name val="Times New Roman"/>
      <family val="1"/>
    </font>
    <font>
      <sz val="11"/>
      <name val="TimesNewRomanPSMT"/>
      <family val="0"/>
    </font>
    <font>
      <sz val="13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Albertus Extra Bold"/>
      <family val="2"/>
    </font>
    <font>
      <b/>
      <sz val="12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7" fillId="33" borderId="10" xfId="0" applyNumberFormat="1" applyFont="1" applyFill="1" applyBorder="1" applyAlignment="1">
      <alignment horizontal="center"/>
    </xf>
    <xf numFmtId="182" fontId="6" fillId="34" borderId="1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2" fontId="7" fillId="34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82" fontId="6" fillId="34" borderId="10" xfId="0" applyNumberFormat="1" applyFont="1" applyFill="1" applyBorder="1" applyAlignment="1">
      <alignment/>
    </xf>
    <xf numFmtId="182" fontId="6" fillId="34" borderId="10" xfId="0" applyNumberFormat="1" applyFont="1" applyFill="1" applyBorder="1" applyAlignment="1">
      <alignment horizontal="left"/>
    </xf>
    <xf numFmtId="182" fontId="6" fillId="34" borderId="10" xfId="0" applyNumberFormat="1" applyFont="1" applyFill="1" applyBorder="1" applyAlignment="1">
      <alignment vertical="top" wrapText="1"/>
    </xf>
    <xf numFmtId="182" fontId="6" fillId="34" borderId="10" xfId="0" applyNumberFormat="1" applyFont="1" applyFill="1" applyBorder="1" applyAlignment="1">
      <alignment wrapText="1"/>
    </xf>
    <xf numFmtId="182" fontId="7" fillId="0" borderId="10" xfId="0" applyNumberFormat="1" applyFont="1" applyFill="1" applyBorder="1" applyAlignment="1">
      <alignment horizontal="center"/>
    </xf>
    <xf numFmtId="182" fontId="9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center"/>
    </xf>
    <xf numFmtId="183" fontId="6" fillId="0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0" fontId="14" fillId="0" borderId="0" xfId="53" applyFont="1" applyAlignment="1">
      <alignment horizontal="center" vertical="top" wrapText="1"/>
      <protection/>
    </xf>
    <xf numFmtId="0" fontId="6" fillId="0" borderId="0" xfId="53" applyFont="1" applyAlignment="1">
      <alignment horizontal="center" vertical="top" wrapText="1"/>
      <protection/>
    </xf>
    <xf numFmtId="0" fontId="15" fillId="0" borderId="0" xfId="53" applyFont="1" applyBorder="1" applyAlignment="1">
      <alignment horizontal="center" vertical="top" wrapText="1"/>
      <protection/>
    </xf>
    <xf numFmtId="183" fontId="6" fillId="34" borderId="1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82" fontId="7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7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53" applyFont="1" applyFill="1" applyBorder="1" applyAlignment="1">
      <alignment horizontal="center" wrapText="1"/>
      <protection/>
    </xf>
    <xf numFmtId="182" fontId="7" fillId="0" borderId="10" xfId="0" applyNumberFormat="1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53" applyFont="1" applyFill="1" applyAlignment="1">
      <alignment horizontal="left" vertical="top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top" wrapText="1"/>
    </xf>
    <xf numFmtId="182" fontId="5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justify" vertical="top" wrapText="1"/>
    </xf>
    <xf numFmtId="182" fontId="5" fillId="0" borderId="10" xfId="0" applyNumberFormat="1" applyFont="1" applyFill="1" applyBorder="1" applyAlignment="1">
      <alignment vertical="top" wrapText="1"/>
    </xf>
    <xf numFmtId="182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top" wrapText="1"/>
    </xf>
    <xf numFmtId="182" fontId="4" fillId="0" borderId="10" xfId="0" applyNumberFormat="1" applyFont="1" applyFill="1" applyBorder="1" applyAlignment="1">
      <alignment wrapText="1"/>
    </xf>
    <xf numFmtId="182" fontId="10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wrapText="1"/>
    </xf>
    <xf numFmtId="182" fontId="4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vertical="top"/>
    </xf>
    <xf numFmtId="182" fontId="7" fillId="0" borderId="10" xfId="0" applyNumberFormat="1" applyFont="1" applyFill="1" applyBorder="1" applyAlignment="1">
      <alignment vertical="top"/>
    </xf>
    <xf numFmtId="182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5" sqref="E15"/>
    </sheetView>
  </sheetViews>
  <sheetFormatPr defaultColWidth="9.00390625" defaultRowHeight="12.75"/>
  <cols>
    <col min="1" max="1" width="46.75390625" style="0" customWidth="1"/>
    <col min="2" max="2" width="16.875" style="0" customWidth="1"/>
    <col min="3" max="3" width="17.375" style="0" customWidth="1"/>
    <col min="4" max="5" width="16.25390625" style="0" customWidth="1"/>
    <col min="6" max="6" width="0.12890625" style="0" hidden="1" customWidth="1"/>
    <col min="7" max="8" width="14.875" style="0" hidden="1" customWidth="1"/>
    <col min="9" max="9" width="15.375" style="0" customWidth="1"/>
  </cols>
  <sheetData>
    <row r="1" spans="1:8" ht="28.5" customHeight="1">
      <c r="A1" s="52" t="s">
        <v>26</v>
      </c>
      <c r="B1" s="52"/>
      <c r="C1" s="52"/>
      <c r="D1" s="52"/>
      <c r="E1" s="52"/>
      <c r="F1" s="52"/>
      <c r="G1" s="52"/>
      <c r="H1" s="52"/>
    </row>
    <row r="2" spans="1:8" ht="58.5" customHeight="1">
      <c r="A2" s="53" t="s">
        <v>94</v>
      </c>
      <c r="B2" s="53"/>
      <c r="C2" s="53"/>
      <c r="D2" s="53"/>
      <c r="E2" s="53"/>
      <c r="F2" s="53"/>
      <c r="G2" s="53"/>
      <c r="H2" s="53"/>
    </row>
    <row r="3" spans="1:8" ht="15.75" customHeight="1">
      <c r="A3" s="4"/>
      <c r="B3" s="4"/>
      <c r="C3" s="4"/>
      <c r="D3" s="4"/>
      <c r="E3" s="4"/>
      <c r="F3" s="4"/>
      <c r="G3" s="4"/>
      <c r="H3" s="22" t="s">
        <v>76</v>
      </c>
    </row>
    <row r="4" spans="1:8" ht="13.5" customHeight="1">
      <c r="A4" s="57" t="s">
        <v>2</v>
      </c>
      <c r="B4" s="51" t="s">
        <v>95</v>
      </c>
      <c r="C4" s="51" t="s">
        <v>96</v>
      </c>
      <c r="D4" s="54" t="s">
        <v>97</v>
      </c>
      <c r="E4" s="51" t="s">
        <v>98</v>
      </c>
      <c r="F4" s="51" t="s">
        <v>80</v>
      </c>
      <c r="G4" s="51" t="s">
        <v>81</v>
      </c>
      <c r="H4" s="51" t="s">
        <v>82</v>
      </c>
    </row>
    <row r="5" spans="1:8" ht="117.75" customHeight="1">
      <c r="A5" s="58"/>
      <c r="B5" s="56"/>
      <c r="C5" s="56"/>
      <c r="D5" s="55"/>
      <c r="E5" s="56"/>
      <c r="F5" s="51"/>
      <c r="G5" s="51"/>
      <c r="H5" s="51"/>
    </row>
    <row r="6" spans="1:8" ht="21" customHeight="1">
      <c r="A6" s="24" t="s">
        <v>88</v>
      </c>
      <c r="B6" s="48">
        <f>B7+B13</f>
        <v>69087</v>
      </c>
      <c r="C6" s="48">
        <f>C7+C13</f>
        <v>75240.9</v>
      </c>
      <c r="D6" s="48">
        <f>D7+D13</f>
        <v>65801.9</v>
      </c>
      <c r="E6" s="48">
        <f>E7+E13</f>
        <v>73050</v>
      </c>
      <c r="F6" s="23"/>
      <c r="G6" s="23"/>
      <c r="H6" s="23"/>
    </row>
    <row r="7" spans="1:8" ht="14.25" customHeight="1">
      <c r="A7" s="8" t="s">
        <v>4</v>
      </c>
      <c r="B7" s="2">
        <v>57766.4</v>
      </c>
      <c r="C7" s="2">
        <v>58268.5</v>
      </c>
      <c r="D7" s="2">
        <v>51651.5</v>
      </c>
      <c r="E7" s="2">
        <v>56200</v>
      </c>
      <c r="F7" s="5">
        <f>SUM(F9:F12)</f>
        <v>34881.4</v>
      </c>
      <c r="G7" s="5">
        <f>SUM(G9:G12)</f>
        <v>35625.4</v>
      </c>
      <c r="H7" s="5">
        <f>SUM(H9:H12)</f>
        <v>35922.100000000006</v>
      </c>
    </row>
    <row r="8" spans="1:8" ht="14.25" customHeight="1">
      <c r="A8" s="8" t="s">
        <v>87</v>
      </c>
      <c r="B8" s="2"/>
      <c r="C8" s="2"/>
      <c r="D8" s="2"/>
      <c r="E8" s="2"/>
      <c r="F8" s="5"/>
      <c r="G8" s="5"/>
      <c r="H8" s="5"/>
    </row>
    <row r="9" spans="1:8" ht="15" customHeight="1">
      <c r="A9" s="7" t="s">
        <v>89</v>
      </c>
      <c r="B9" s="2">
        <v>13296.6</v>
      </c>
      <c r="C9" s="2">
        <v>13296.6</v>
      </c>
      <c r="D9" s="2">
        <v>10957.7</v>
      </c>
      <c r="E9" s="2">
        <v>13296.6</v>
      </c>
      <c r="F9" s="2">
        <v>12055.5</v>
      </c>
      <c r="G9" s="2">
        <v>11835.4</v>
      </c>
      <c r="H9" s="2">
        <v>11062.3</v>
      </c>
    </row>
    <row r="10" spans="1:8" ht="15" customHeight="1">
      <c r="A10" s="7" t="s">
        <v>86</v>
      </c>
      <c r="B10" s="2">
        <v>6685.3</v>
      </c>
      <c r="C10" s="2">
        <v>6685.3</v>
      </c>
      <c r="D10" s="2">
        <v>6675.7</v>
      </c>
      <c r="E10" s="2">
        <v>7800</v>
      </c>
      <c r="F10" s="2">
        <v>8605.9</v>
      </c>
      <c r="G10" s="2">
        <v>8948.9</v>
      </c>
      <c r="H10" s="2">
        <v>9305.6</v>
      </c>
    </row>
    <row r="11" spans="1:8" ht="29.25" customHeight="1">
      <c r="A11" s="10" t="s">
        <v>90</v>
      </c>
      <c r="B11" s="2">
        <v>27242.5</v>
      </c>
      <c r="C11" s="2">
        <v>27242.5</v>
      </c>
      <c r="D11" s="2">
        <v>22920.9</v>
      </c>
      <c r="E11" s="2">
        <v>23500</v>
      </c>
      <c r="F11" s="2">
        <v>14220</v>
      </c>
      <c r="G11" s="2">
        <v>14841.1</v>
      </c>
      <c r="H11" s="2">
        <v>15554.2</v>
      </c>
    </row>
    <row r="12" spans="1:8" ht="16.5" customHeight="1" hidden="1">
      <c r="A12" s="7" t="s">
        <v>3</v>
      </c>
      <c r="B12" s="2"/>
      <c r="C12" s="2"/>
      <c r="D12" s="2"/>
      <c r="E12" s="2"/>
      <c r="F12" s="2"/>
      <c r="G12" s="2"/>
      <c r="H12" s="2"/>
    </row>
    <row r="13" spans="1:8" ht="15">
      <c r="A13" s="26" t="s">
        <v>5</v>
      </c>
      <c r="B13" s="3">
        <v>11320.6</v>
      </c>
      <c r="C13" s="3">
        <v>16972.4</v>
      </c>
      <c r="D13" s="3">
        <v>14150.4</v>
      </c>
      <c r="E13" s="3">
        <v>16850</v>
      </c>
      <c r="F13" s="1">
        <f>SUM(F14:F14)</f>
        <v>0</v>
      </c>
      <c r="G13" s="1">
        <f>SUM(G14:G14)</f>
        <v>0</v>
      </c>
      <c r="H13" s="1">
        <f>SUM(H14:H14)</f>
        <v>0</v>
      </c>
    </row>
    <row r="14" spans="1:8" ht="47.25" customHeight="1" hidden="1">
      <c r="A14" s="9" t="s">
        <v>1</v>
      </c>
      <c r="B14" s="2"/>
      <c r="C14" s="2"/>
      <c r="D14" s="2"/>
      <c r="E14" s="2"/>
      <c r="F14" s="2"/>
      <c r="G14" s="2"/>
      <c r="H14" s="2"/>
    </row>
    <row r="15" spans="1:8" ht="16.5" customHeight="1">
      <c r="A15" s="44" t="s">
        <v>85</v>
      </c>
      <c r="B15" s="11">
        <v>192170.9</v>
      </c>
      <c r="C15" s="11">
        <v>221208.9</v>
      </c>
      <c r="D15" s="11">
        <v>179746.7</v>
      </c>
      <c r="E15" s="11">
        <v>221208.9</v>
      </c>
      <c r="F15" s="1">
        <f>F16+F17+F18+F44+F67</f>
        <v>174577.025</v>
      </c>
      <c r="G15" s="1">
        <f>G16+G17+G18+G44+G67</f>
        <v>164750.3</v>
      </c>
      <c r="H15" s="1">
        <f>H16+H17+H18+H44+H67</f>
        <v>170592.2</v>
      </c>
    </row>
    <row r="16" spans="1:8" ht="27" customHeight="1" hidden="1">
      <c r="A16" s="27" t="s">
        <v>14</v>
      </c>
      <c r="B16" s="3"/>
      <c r="C16" s="3"/>
      <c r="D16" s="3"/>
      <c r="E16" s="3"/>
      <c r="F16" s="3">
        <v>31471</v>
      </c>
      <c r="G16" s="3">
        <v>25393</v>
      </c>
      <c r="H16" s="3">
        <v>25744</v>
      </c>
    </row>
    <row r="17" spans="1:8" ht="24" customHeight="1" hidden="1">
      <c r="A17" s="25" t="s">
        <v>15</v>
      </c>
      <c r="B17" s="3"/>
      <c r="C17" s="3"/>
      <c r="D17" s="3"/>
      <c r="E17" s="3"/>
      <c r="F17" s="3"/>
      <c r="G17" s="3"/>
      <c r="H17" s="3"/>
    </row>
    <row r="18" spans="1:8" ht="18.75" customHeight="1" hidden="1">
      <c r="A18" s="25" t="s">
        <v>32</v>
      </c>
      <c r="B18" s="11"/>
      <c r="C18" s="11"/>
      <c r="D18" s="11"/>
      <c r="E18" s="11"/>
      <c r="F18" s="11">
        <f>SUM(F19:F43)</f>
        <v>72171.4</v>
      </c>
      <c r="G18" s="11">
        <f>SUM(G19:G43)</f>
        <v>69783.3</v>
      </c>
      <c r="H18" s="11">
        <f>SUM(H19:H43)</f>
        <v>74648.2</v>
      </c>
    </row>
    <row r="19" spans="1:8" ht="80.25" customHeight="1" hidden="1">
      <c r="A19" s="28" t="s">
        <v>62</v>
      </c>
      <c r="B19" s="3"/>
      <c r="C19" s="3"/>
      <c r="D19" s="29"/>
      <c r="E19" s="3"/>
      <c r="F19" s="3"/>
      <c r="G19" s="3"/>
      <c r="H19" s="3"/>
    </row>
    <row r="20" spans="1:8" ht="48.75" customHeight="1" hidden="1">
      <c r="A20" s="30" t="s">
        <v>16</v>
      </c>
      <c r="B20" s="3"/>
      <c r="C20" s="3"/>
      <c r="D20" s="3"/>
      <c r="E20" s="3"/>
      <c r="F20" s="2">
        <v>321.2</v>
      </c>
      <c r="G20" s="2">
        <v>321.2</v>
      </c>
      <c r="H20" s="2">
        <v>321.2</v>
      </c>
    </row>
    <row r="21" spans="1:8" ht="3" customHeight="1" hidden="1">
      <c r="A21" s="13" t="s">
        <v>66</v>
      </c>
      <c r="B21" s="3"/>
      <c r="C21" s="3"/>
      <c r="D21" s="3"/>
      <c r="E21" s="3"/>
      <c r="F21" s="2">
        <v>3605</v>
      </c>
      <c r="G21" s="2">
        <v>3605</v>
      </c>
      <c r="H21" s="2">
        <v>3605</v>
      </c>
    </row>
    <row r="22" spans="1:13" ht="82.5" customHeight="1" hidden="1">
      <c r="A22" s="31" t="s">
        <v>72</v>
      </c>
      <c r="B22" s="3"/>
      <c r="C22" s="3"/>
      <c r="D22" s="3"/>
      <c r="E22" s="3"/>
      <c r="F22" s="3">
        <v>3762.7</v>
      </c>
      <c r="G22" s="3">
        <v>1881.4</v>
      </c>
      <c r="H22" s="3">
        <v>6271.2</v>
      </c>
      <c r="I22" s="20"/>
      <c r="J22" s="20"/>
      <c r="K22" s="20"/>
      <c r="L22" s="20"/>
      <c r="M22" s="20"/>
    </row>
    <row r="23" spans="1:8" ht="30.75" customHeight="1" hidden="1">
      <c r="A23" s="30" t="s">
        <v>17</v>
      </c>
      <c r="B23" s="3"/>
      <c r="C23" s="3"/>
      <c r="D23" s="3"/>
      <c r="E23" s="3"/>
      <c r="F23" s="3">
        <v>489</v>
      </c>
      <c r="G23" s="3">
        <v>489</v>
      </c>
      <c r="H23" s="3">
        <v>489</v>
      </c>
    </row>
    <row r="24" spans="1:11" ht="30" customHeight="1" hidden="1">
      <c r="A24" s="32" t="s">
        <v>64</v>
      </c>
      <c r="B24" s="3"/>
      <c r="C24" s="3"/>
      <c r="D24" s="3"/>
      <c r="E24" s="3"/>
      <c r="F24" s="3">
        <v>5610</v>
      </c>
      <c r="G24" s="3">
        <v>5890</v>
      </c>
      <c r="H24" s="3">
        <v>6150</v>
      </c>
      <c r="I24" s="19"/>
      <c r="J24" s="18"/>
      <c r="K24" s="18"/>
    </row>
    <row r="25" spans="1:8" ht="36" customHeight="1" hidden="1">
      <c r="A25" s="13" t="s">
        <v>18</v>
      </c>
      <c r="B25" s="3"/>
      <c r="C25" s="3"/>
      <c r="D25" s="3"/>
      <c r="E25" s="3"/>
      <c r="F25" s="3">
        <v>1590</v>
      </c>
      <c r="G25" s="3">
        <v>1583</v>
      </c>
      <c r="H25" s="3">
        <v>1574</v>
      </c>
    </row>
    <row r="26" spans="1:8" ht="135" customHeight="1" hidden="1">
      <c r="A26" s="33" t="s">
        <v>63</v>
      </c>
      <c r="B26" s="3"/>
      <c r="C26" s="3"/>
      <c r="D26" s="34"/>
      <c r="E26" s="3"/>
      <c r="F26" s="3">
        <v>52</v>
      </c>
      <c r="G26" s="3">
        <v>52</v>
      </c>
      <c r="H26" s="3">
        <v>52</v>
      </c>
    </row>
    <row r="27" spans="1:8" ht="6" customHeight="1" hidden="1">
      <c r="A27" s="13" t="s">
        <v>67</v>
      </c>
      <c r="B27" s="3"/>
      <c r="C27" s="3"/>
      <c r="D27" s="3"/>
      <c r="E27" s="3"/>
      <c r="F27" s="3">
        <v>318</v>
      </c>
      <c r="G27" s="3">
        <v>318</v>
      </c>
      <c r="H27" s="3">
        <v>318</v>
      </c>
    </row>
    <row r="28" spans="1:8" ht="80.25" customHeight="1" hidden="1">
      <c r="A28" s="13" t="s">
        <v>19</v>
      </c>
      <c r="B28" s="3"/>
      <c r="C28" s="3"/>
      <c r="D28" s="3"/>
      <c r="E28" s="3"/>
      <c r="F28" s="3">
        <v>1.8</v>
      </c>
      <c r="G28" s="3">
        <v>1.8</v>
      </c>
      <c r="H28" s="3">
        <v>1.8</v>
      </c>
    </row>
    <row r="29" spans="1:8" ht="156" customHeight="1" hidden="1">
      <c r="A29" s="13" t="s">
        <v>20</v>
      </c>
      <c r="B29" s="3"/>
      <c r="C29" s="3"/>
      <c r="D29" s="3"/>
      <c r="E29" s="3"/>
      <c r="F29" s="3">
        <v>85.4</v>
      </c>
      <c r="G29" s="3">
        <v>85.6</v>
      </c>
      <c r="H29" s="3">
        <v>85.7</v>
      </c>
    </row>
    <row r="30" spans="1:8" ht="8.25" customHeight="1" hidden="1">
      <c r="A30" s="13" t="s">
        <v>21</v>
      </c>
      <c r="B30" s="3"/>
      <c r="C30" s="3"/>
      <c r="D30" s="3"/>
      <c r="E30" s="3"/>
      <c r="F30" s="3">
        <v>347</v>
      </c>
      <c r="G30" s="3">
        <v>347</v>
      </c>
      <c r="H30" s="3">
        <v>347</v>
      </c>
    </row>
    <row r="31" spans="1:8" ht="51" customHeight="1" hidden="1">
      <c r="A31" s="35" t="s">
        <v>68</v>
      </c>
      <c r="B31" s="3"/>
      <c r="C31" s="3"/>
      <c r="D31" s="3"/>
      <c r="E31" s="3"/>
      <c r="F31" s="15"/>
      <c r="G31" s="15"/>
      <c r="H31" s="3"/>
    </row>
    <row r="32" spans="1:8" ht="45" customHeight="1" hidden="1">
      <c r="A32" s="35" t="s">
        <v>38</v>
      </c>
      <c r="B32" s="3"/>
      <c r="C32" s="3"/>
      <c r="D32" s="3"/>
      <c r="E32" s="3"/>
      <c r="F32" s="3">
        <v>1041</v>
      </c>
      <c r="G32" s="3">
        <v>1041</v>
      </c>
      <c r="H32" s="3">
        <v>1041</v>
      </c>
    </row>
    <row r="33" spans="1:8" ht="15.75" customHeight="1" hidden="1">
      <c r="A33" s="36" t="s">
        <v>34</v>
      </c>
      <c r="B33" s="3"/>
      <c r="C33" s="3"/>
      <c r="D33" s="3"/>
      <c r="E33" s="3"/>
      <c r="F33" s="3"/>
      <c r="G33" s="3"/>
      <c r="H33" s="3"/>
    </row>
    <row r="34" spans="1:8" ht="108" customHeight="1" hidden="1">
      <c r="A34" s="36" t="s">
        <v>35</v>
      </c>
      <c r="B34" s="3"/>
      <c r="C34" s="3"/>
      <c r="D34" s="3"/>
      <c r="E34" s="3"/>
      <c r="F34" s="3">
        <v>200.7</v>
      </c>
      <c r="G34" s="3">
        <v>200.7</v>
      </c>
      <c r="H34" s="3">
        <v>200.7</v>
      </c>
    </row>
    <row r="35" spans="1:8" ht="66" customHeight="1" hidden="1">
      <c r="A35" s="36" t="s">
        <v>84</v>
      </c>
      <c r="B35" s="3"/>
      <c r="C35" s="3"/>
      <c r="D35" s="3"/>
      <c r="E35" s="3"/>
      <c r="F35" s="3">
        <v>252.1</v>
      </c>
      <c r="G35" s="3">
        <v>252.1</v>
      </c>
      <c r="H35" s="3">
        <v>252.1</v>
      </c>
    </row>
    <row r="36" spans="1:8" ht="1.5" customHeight="1" hidden="1">
      <c r="A36" s="36" t="s">
        <v>36</v>
      </c>
      <c r="B36" s="3"/>
      <c r="C36" s="3"/>
      <c r="D36" s="3"/>
      <c r="E36" s="3"/>
      <c r="F36" s="3"/>
      <c r="G36" s="3"/>
      <c r="H36" s="3"/>
    </row>
    <row r="37" spans="1:8" ht="65.25" customHeight="1" hidden="1">
      <c r="A37" s="36"/>
      <c r="B37" s="3"/>
      <c r="C37" s="3"/>
      <c r="D37" s="3"/>
      <c r="E37" s="3"/>
      <c r="F37" s="3"/>
      <c r="G37" s="3"/>
      <c r="H37" s="3"/>
    </row>
    <row r="38" spans="1:8" ht="78" customHeight="1" hidden="1">
      <c r="A38" s="36" t="s">
        <v>37</v>
      </c>
      <c r="B38" s="3"/>
      <c r="C38" s="3"/>
      <c r="D38" s="3"/>
      <c r="E38" s="3"/>
      <c r="F38" s="3">
        <v>2.5</v>
      </c>
      <c r="G38" s="3">
        <v>2.1</v>
      </c>
      <c r="H38" s="3">
        <v>2.1</v>
      </c>
    </row>
    <row r="39" spans="1:8" ht="93" customHeight="1" hidden="1">
      <c r="A39" s="13" t="s">
        <v>65</v>
      </c>
      <c r="B39" s="3"/>
      <c r="C39" s="3"/>
      <c r="D39" s="3"/>
      <c r="E39" s="3"/>
      <c r="F39" s="3">
        <v>1039.6</v>
      </c>
      <c r="G39" s="3">
        <v>1039.6</v>
      </c>
      <c r="H39" s="3">
        <v>1039.6</v>
      </c>
    </row>
    <row r="40" spans="1:8" ht="43.5" customHeight="1" hidden="1">
      <c r="A40" s="37" t="s">
        <v>11</v>
      </c>
      <c r="B40" s="3"/>
      <c r="C40" s="3"/>
      <c r="D40" s="3"/>
      <c r="E40" s="3"/>
      <c r="F40" s="3">
        <v>15</v>
      </c>
      <c r="G40" s="3"/>
      <c r="H40" s="3"/>
    </row>
    <row r="41" spans="1:8" ht="43.5" customHeight="1" hidden="1">
      <c r="A41" s="13" t="s">
        <v>47</v>
      </c>
      <c r="B41" s="3"/>
      <c r="C41" s="3"/>
      <c r="D41" s="3"/>
      <c r="E41" s="3"/>
      <c r="F41" s="3">
        <v>9120.4</v>
      </c>
      <c r="G41" s="3">
        <v>8938.8</v>
      </c>
      <c r="H41" s="3">
        <v>8938.8</v>
      </c>
    </row>
    <row r="42" spans="1:8" ht="61.5" customHeight="1" hidden="1">
      <c r="A42" s="13" t="s">
        <v>48</v>
      </c>
      <c r="B42" s="3"/>
      <c r="C42" s="3"/>
      <c r="D42" s="3"/>
      <c r="E42" s="3"/>
      <c r="F42" s="3">
        <v>44318</v>
      </c>
      <c r="G42" s="3">
        <v>43735</v>
      </c>
      <c r="H42" s="3">
        <v>43959</v>
      </c>
    </row>
    <row r="43" spans="1:8" ht="77.25" customHeight="1" hidden="1">
      <c r="A43" s="13" t="s">
        <v>77</v>
      </c>
      <c r="B43" s="3"/>
      <c r="C43" s="3"/>
      <c r="D43" s="3"/>
      <c r="E43" s="3"/>
      <c r="F43" s="3"/>
      <c r="G43" s="3"/>
      <c r="H43" s="3"/>
    </row>
    <row r="44" spans="1:8" ht="0.75" customHeight="1" hidden="1">
      <c r="A44" s="37" t="s">
        <v>31</v>
      </c>
      <c r="B44" s="17"/>
      <c r="C44" s="17"/>
      <c r="D44" s="11"/>
      <c r="E44" s="17"/>
      <c r="F44" s="17">
        <f>SUM(F45:F66)</f>
        <v>70934.625</v>
      </c>
      <c r="G44" s="17">
        <f>SUM(G45:G66)</f>
        <v>69574</v>
      </c>
      <c r="H44" s="17">
        <f>SUM(H45:H66)</f>
        <v>70200</v>
      </c>
    </row>
    <row r="45" spans="1:8" ht="126" customHeight="1" hidden="1">
      <c r="A45" s="38" t="s">
        <v>45</v>
      </c>
      <c r="B45" s="15"/>
      <c r="C45" s="15"/>
      <c r="D45" s="3"/>
      <c r="E45" s="15"/>
      <c r="F45" s="3"/>
      <c r="G45" s="3"/>
      <c r="H45" s="15"/>
    </row>
    <row r="46" spans="1:8" ht="12.75" customHeight="1" hidden="1">
      <c r="A46" s="39" t="s">
        <v>46</v>
      </c>
      <c r="B46" s="15"/>
      <c r="C46" s="15"/>
      <c r="D46" s="3"/>
      <c r="E46" s="15"/>
      <c r="F46" s="3"/>
      <c r="G46" s="3"/>
      <c r="H46" s="15"/>
    </row>
    <row r="47" spans="1:8" ht="48.75" customHeight="1" hidden="1">
      <c r="A47" s="40" t="s">
        <v>69</v>
      </c>
      <c r="B47" s="3"/>
      <c r="C47" s="3"/>
      <c r="D47" s="3"/>
      <c r="E47" s="3"/>
      <c r="F47" s="3">
        <v>31696</v>
      </c>
      <c r="G47" s="3">
        <v>31696</v>
      </c>
      <c r="H47" s="3">
        <v>31696</v>
      </c>
    </row>
    <row r="48" spans="1:8" ht="0.75" customHeight="1" hidden="1">
      <c r="A48" s="30" t="s">
        <v>44</v>
      </c>
      <c r="B48" s="3"/>
      <c r="C48" s="3"/>
      <c r="D48" s="3"/>
      <c r="E48" s="3"/>
      <c r="F48" s="2"/>
      <c r="G48" s="2"/>
      <c r="H48" s="2"/>
    </row>
    <row r="49" spans="1:8" ht="30" customHeight="1" hidden="1">
      <c r="A49" s="27" t="s">
        <v>22</v>
      </c>
      <c r="B49" s="3"/>
      <c r="C49" s="3"/>
      <c r="D49" s="3"/>
      <c r="E49" s="3"/>
      <c r="F49" s="2">
        <v>35587</v>
      </c>
      <c r="G49" s="2">
        <v>37486</v>
      </c>
      <c r="H49" s="2">
        <v>38112</v>
      </c>
    </row>
    <row r="50" spans="1:8" ht="30.75" customHeight="1" hidden="1">
      <c r="A50" s="35" t="s">
        <v>40</v>
      </c>
      <c r="B50" s="3"/>
      <c r="C50" s="3"/>
      <c r="D50" s="3"/>
      <c r="E50" s="3"/>
      <c r="F50" s="2"/>
      <c r="G50" s="2"/>
      <c r="H50" s="2"/>
    </row>
    <row r="51" spans="1:8" ht="30.75" customHeight="1" hidden="1">
      <c r="A51" s="41" t="s">
        <v>41</v>
      </c>
      <c r="B51" s="3"/>
      <c r="C51" s="3"/>
      <c r="D51" s="3"/>
      <c r="E51" s="3"/>
      <c r="F51" s="2"/>
      <c r="G51" s="2"/>
      <c r="H51" s="2"/>
    </row>
    <row r="52" spans="1:8" ht="91.5" customHeight="1" hidden="1">
      <c r="A52" s="41" t="s">
        <v>28</v>
      </c>
      <c r="B52" s="3"/>
      <c r="C52" s="3"/>
      <c r="D52" s="3"/>
      <c r="E52" s="3"/>
      <c r="F52" s="2"/>
      <c r="G52" s="2"/>
      <c r="H52" s="2"/>
    </row>
    <row r="53" spans="1:8" ht="0.75" customHeight="1" hidden="1">
      <c r="A53" s="42" t="s">
        <v>39</v>
      </c>
      <c r="B53" s="3"/>
      <c r="C53" s="3"/>
      <c r="D53" s="14"/>
      <c r="E53" s="14"/>
      <c r="F53" s="16"/>
      <c r="G53" s="16"/>
      <c r="H53" s="2"/>
    </row>
    <row r="54" spans="1:8" ht="1.5" customHeight="1" hidden="1">
      <c r="A54" s="30" t="s">
        <v>23</v>
      </c>
      <c r="B54" s="3"/>
      <c r="C54" s="3"/>
      <c r="D54" s="3"/>
      <c r="E54" s="3"/>
      <c r="F54" s="3">
        <v>392</v>
      </c>
      <c r="G54" s="3">
        <v>392</v>
      </c>
      <c r="H54" s="3">
        <v>392</v>
      </c>
    </row>
    <row r="55" spans="1:8" ht="63.75" customHeight="1" hidden="1">
      <c r="A55" s="43" t="s">
        <v>83</v>
      </c>
      <c r="B55" s="3"/>
      <c r="C55" s="3"/>
      <c r="D55" s="3"/>
      <c r="E55" s="3"/>
      <c r="F55" s="3"/>
      <c r="G55" s="3"/>
      <c r="H55" s="3"/>
    </row>
    <row r="56" spans="1:8" ht="0.75" customHeight="1" hidden="1">
      <c r="A56" s="35" t="s">
        <v>73</v>
      </c>
      <c r="B56" s="3"/>
      <c r="C56" s="3"/>
      <c r="D56" s="3"/>
      <c r="E56" s="3"/>
      <c r="F56" s="3"/>
      <c r="G56" s="3"/>
      <c r="H56" s="3"/>
    </row>
    <row r="57" spans="1:8" ht="65.25" customHeight="1" hidden="1">
      <c r="A57" s="35"/>
      <c r="B57" s="3"/>
      <c r="C57" s="3"/>
      <c r="D57" s="3"/>
      <c r="E57" s="3"/>
      <c r="F57" s="3"/>
      <c r="G57" s="3"/>
      <c r="H57" s="3"/>
    </row>
    <row r="58" spans="1:8" ht="48" customHeight="1" hidden="1">
      <c r="A58" s="35" t="s">
        <v>78</v>
      </c>
      <c r="B58" s="3"/>
      <c r="C58" s="3"/>
      <c r="D58" s="3"/>
      <c r="E58" s="3"/>
      <c r="F58" s="3"/>
      <c r="G58" s="3"/>
      <c r="H58" s="3"/>
    </row>
    <row r="59" spans="1:8" ht="32.25" customHeight="1" hidden="1">
      <c r="A59" s="13" t="s">
        <v>27</v>
      </c>
      <c r="B59" s="3"/>
      <c r="C59" s="3"/>
      <c r="D59" s="3"/>
      <c r="E59" s="3"/>
      <c r="F59" s="3"/>
      <c r="G59" s="3"/>
      <c r="H59" s="3"/>
    </row>
    <row r="60" spans="1:8" ht="80.25" customHeight="1" hidden="1">
      <c r="A60" s="30" t="s">
        <v>13</v>
      </c>
      <c r="B60" s="3"/>
      <c r="C60" s="3"/>
      <c r="D60" s="15"/>
      <c r="E60" s="3"/>
      <c r="F60" s="3">
        <v>3259.625</v>
      </c>
      <c r="G60" s="3"/>
      <c r="H60" s="3"/>
    </row>
    <row r="61" spans="1:8" ht="33" customHeight="1" hidden="1">
      <c r="A61" s="30" t="s">
        <v>24</v>
      </c>
      <c r="B61" s="15"/>
      <c r="C61" s="15"/>
      <c r="D61" s="15"/>
      <c r="E61" s="15"/>
      <c r="F61" s="2"/>
      <c r="G61" s="2"/>
      <c r="H61" s="21"/>
    </row>
    <row r="62" spans="1:8" ht="0.75" customHeight="1" hidden="1">
      <c r="A62" s="44" t="s">
        <v>29</v>
      </c>
      <c r="B62" s="3"/>
      <c r="C62" s="3"/>
      <c r="D62" s="3"/>
      <c r="E62" s="3"/>
      <c r="F62" s="2"/>
      <c r="G62" s="2"/>
      <c r="H62" s="2"/>
    </row>
    <row r="63" spans="1:8" ht="52.5" customHeight="1" hidden="1">
      <c r="A63" s="45" t="s">
        <v>43</v>
      </c>
      <c r="B63" s="3"/>
      <c r="C63" s="3"/>
      <c r="D63" s="3"/>
      <c r="E63" s="3"/>
      <c r="F63" s="2"/>
      <c r="G63" s="2"/>
      <c r="H63" s="2"/>
    </row>
    <row r="64" spans="1:8" ht="14.25" customHeight="1" hidden="1">
      <c r="A64" s="45" t="s">
        <v>79</v>
      </c>
      <c r="B64" s="3"/>
      <c r="C64" s="3"/>
      <c r="D64" s="3"/>
      <c r="E64" s="3"/>
      <c r="F64" s="2"/>
      <c r="G64" s="2"/>
      <c r="H64" s="2"/>
    </row>
    <row r="65" spans="1:8" ht="65.25" customHeight="1" hidden="1">
      <c r="A65" s="45" t="s">
        <v>74</v>
      </c>
      <c r="B65" s="14"/>
      <c r="C65" s="14"/>
      <c r="D65" s="3"/>
      <c r="E65" s="14"/>
      <c r="F65" s="2"/>
      <c r="G65" s="2"/>
      <c r="H65" s="16"/>
    </row>
    <row r="66" spans="1:8" ht="42" customHeight="1" hidden="1">
      <c r="A66" s="27" t="s">
        <v>12</v>
      </c>
      <c r="B66" s="3"/>
      <c r="C66" s="3"/>
      <c r="D66" s="3"/>
      <c r="E66" s="3"/>
      <c r="F66" s="3"/>
      <c r="G66" s="3"/>
      <c r="H66" s="3"/>
    </row>
    <row r="67" spans="1:8" ht="21" customHeight="1" hidden="1">
      <c r="A67" s="30" t="s">
        <v>30</v>
      </c>
      <c r="B67" s="11"/>
      <c r="C67" s="11"/>
      <c r="D67" s="11"/>
      <c r="E67" s="11"/>
      <c r="F67" s="11">
        <f>SUM(F68:F70)</f>
        <v>0</v>
      </c>
      <c r="G67" s="11">
        <f>SUM(G68:G70)</f>
        <v>0</v>
      </c>
      <c r="H67" s="11">
        <f>SUM(H68:H70)</f>
        <v>0</v>
      </c>
    </row>
    <row r="68" spans="1:8" ht="36" customHeight="1" hidden="1">
      <c r="A68" s="30" t="s">
        <v>25</v>
      </c>
      <c r="B68" s="3"/>
      <c r="C68" s="3"/>
      <c r="D68" s="3"/>
      <c r="E68" s="3"/>
      <c r="F68" s="3"/>
      <c r="G68" s="3"/>
      <c r="H68" s="3"/>
    </row>
    <row r="69" spans="1:8" ht="61.5" customHeight="1" hidden="1">
      <c r="A69" s="13" t="s">
        <v>70</v>
      </c>
      <c r="B69" s="3"/>
      <c r="C69" s="3"/>
      <c r="D69" s="3"/>
      <c r="E69" s="3"/>
      <c r="F69" s="3"/>
      <c r="G69" s="3"/>
      <c r="H69" s="3"/>
    </row>
    <row r="70" spans="1:8" ht="63.75" customHeight="1" hidden="1">
      <c r="A70" s="13" t="s">
        <v>75</v>
      </c>
      <c r="B70" s="3"/>
      <c r="C70" s="3"/>
      <c r="D70" s="3"/>
      <c r="E70" s="3"/>
      <c r="F70" s="3"/>
      <c r="G70" s="3"/>
      <c r="H70" s="3"/>
    </row>
    <row r="71" spans="1:8" ht="33.75" customHeight="1" hidden="1">
      <c r="A71" s="13" t="s">
        <v>60</v>
      </c>
      <c r="B71" s="3"/>
      <c r="C71" s="3"/>
      <c r="D71" s="3"/>
      <c r="E71" s="3"/>
      <c r="F71" s="3"/>
      <c r="G71" s="3"/>
      <c r="H71" s="3"/>
    </row>
    <row r="72" spans="1:8" ht="19.5" customHeight="1" hidden="1">
      <c r="A72" s="46" t="s">
        <v>61</v>
      </c>
      <c r="B72" s="3"/>
      <c r="C72" s="3"/>
      <c r="D72" s="14"/>
      <c r="E72" s="14"/>
      <c r="F72" s="14"/>
      <c r="G72" s="14"/>
      <c r="H72" s="3"/>
    </row>
    <row r="73" spans="1:8" ht="59.25" customHeight="1" hidden="1">
      <c r="A73" s="47" t="s">
        <v>42</v>
      </c>
      <c r="B73" s="3"/>
      <c r="C73" s="3"/>
      <c r="D73" s="3"/>
      <c r="E73" s="3"/>
      <c r="F73" s="3"/>
      <c r="G73" s="3"/>
      <c r="H73" s="3"/>
    </row>
    <row r="74" spans="1:8" ht="21.75" customHeight="1">
      <c r="A74" s="25" t="s">
        <v>0</v>
      </c>
      <c r="B74" s="11">
        <f>B6+B15</f>
        <v>261257.9</v>
      </c>
      <c r="C74" s="11">
        <f>C6+C15</f>
        <v>296449.8</v>
      </c>
      <c r="D74" s="11">
        <f>D6+D15</f>
        <v>245548.6</v>
      </c>
      <c r="E74" s="11">
        <f>E6+E15</f>
        <v>294258.9</v>
      </c>
      <c r="F74" s="17" t="e">
        <f>#REF!+F15+F71+F72+F73</f>
        <v>#REF!</v>
      </c>
      <c r="G74" s="11" t="e">
        <f>#REF!+G15+G71+G72+G73</f>
        <v>#REF!</v>
      </c>
      <c r="H74" s="11" t="e">
        <f>#REF!+H15+H71+H72+H73</f>
        <v>#REF!</v>
      </c>
    </row>
    <row r="75" spans="1:8" ht="0.75" customHeight="1">
      <c r="A75" s="59" t="s">
        <v>6</v>
      </c>
      <c r="B75" s="59"/>
      <c r="C75" s="59"/>
      <c r="D75" s="59"/>
      <c r="E75" s="59"/>
      <c r="F75" s="59"/>
      <c r="G75" s="59"/>
      <c r="H75" s="59"/>
    </row>
    <row r="76" spans="1:8" ht="24.75" customHeight="1" hidden="1">
      <c r="A76" s="30" t="s">
        <v>56</v>
      </c>
      <c r="B76" s="3">
        <v>33198.4</v>
      </c>
      <c r="C76" s="3"/>
      <c r="D76" s="3"/>
      <c r="E76" s="3"/>
      <c r="F76" s="3"/>
      <c r="G76" s="3"/>
      <c r="H76" s="3"/>
    </row>
    <row r="77" spans="1:8" ht="18.75" customHeight="1" hidden="1">
      <c r="A77" s="30" t="s">
        <v>57</v>
      </c>
      <c r="B77" s="3">
        <v>309.7</v>
      </c>
      <c r="C77" s="3"/>
      <c r="D77" s="3"/>
      <c r="E77" s="3"/>
      <c r="F77" s="3"/>
      <c r="G77" s="3"/>
      <c r="H77" s="3"/>
    </row>
    <row r="78" spans="1:8" ht="36" customHeight="1" hidden="1">
      <c r="A78" s="30" t="s">
        <v>58</v>
      </c>
      <c r="B78" s="3">
        <v>776.9</v>
      </c>
      <c r="C78" s="3"/>
      <c r="D78" s="3"/>
      <c r="E78" s="3"/>
      <c r="F78" s="3"/>
      <c r="G78" s="3"/>
      <c r="H78" s="3"/>
    </row>
    <row r="79" spans="1:8" ht="18.75" customHeight="1" hidden="1">
      <c r="A79" s="30" t="s">
        <v>59</v>
      </c>
      <c r="B79" s="3">
        <v>38040.3</v>
      </c>
      <c r="C79" s="3"/>
      <c r="D79" s="3"/>
      <c r="E79" s="3"/>
      <c r="F79" s="3"/>
      <c r="G79" s="3"/>
      <c r="H79" s="3"/>
    </row>
    <row r="80" spans="1:8" ht="15.75" customHeight="1" hidden="1">
      <c r="A80" s="13" t="s">
        <v>7</v>
      </c>
      <c r="B80" s="12"/>
      <c r="C80" s="12"/>
      <c r="D80" s="12"/>
      <c r="E80" s="12"/>
      <c r="F80" s="12"/>
      <c r="G80" s="12"/>
      <c r="H80" s="12"/>
    </row>
    <row r="81" spans="1:8" ht="22.5" customHeight="1" hidden="1">
      <c r="A81" s="60" t="s">
        <v>8</v>
      </c>
      <c r="B81" s="3">
        <v>1880.3</v>
      </c>
      <c r="C81" s="3"/>
      <c r="D81" s="3"/>
      <c r="E81" s="3"/>
      <c r="F81" s="3"/>
      <c r="G81" s="3"/>
      <c r="H81" s="3"/>
    </row>
    <row r="82" spans="1:8" ht="24" customHeight="1" hidden="1">
      <c r="A82" s="60" t="s">
        <v>71</v>
      </c>
      <c r="B82" s="3">
        <v>36160</v>
      </c>
      <c r="C82" s="3"/>
      <c r="D82" s="3"/>
      <c r="E82" s="3"/>
      <c r="F82" s="3"/>
      <c r="G82" s="3"/>
      <c r="H82" s="3"/>
    </row>
    <row r="83" spans="1:8" ht="21.75" customHeight="1" hidden="1">
      <c r="A83" s="61" t="s">
        <v>55</v>
      </c>
      <c r="B83" s="3">
        <v>12344</v>
      </c>
      <c r="C83" s="3"/>
      <c r="D83" s="3"/>
      <c r="E83" s="3"/>
      <c r="F83" s="3"/>
      <c r="G83" s="3"/>
      <c r="H83" s="3"/>
    </row>
    <row r="84" spans="1:9" ht="24" customHeight="1" hidden="1">
      <c r="A84" s="61" t="s">
        <v>54</v>
      </c>
      <c r="B84" s="3"/>
      <c r="C84" s="3"/>
      <c r="D84" s="3"/>
      <c r="E84" s="3"/>
      <c r="F84" s="3"/>
      <c r="G84" s="3"/>
      <c r="H84" s="3"/>
      <c r="I84" s="6"/>
    </row>
    <row r="85" spans="1:8" ht="19.5" customHeight="1" hidden="1">
      <c r="A85" s="61" t="s">
        <v>53</v>
      </c>
      <c r="B85" s="3">
        <v>234088.6</v>
      </c>
      <c r="C85" s="3"/>
      <c r="D85" s="3"/>
      <c r="E85" s="3"/>
      <c r="F85" s="3"/>
      <c r="G85" s="3"/>
      <c r="H85" s="3"/>
    </row>
    <row r="86" spans="1:8" ht="27" customHeight="1" hidden="1">
      <c r="A86" s="61" t="s">
        <v>52</v>
      </c>
      <c r="B86" s="3">
        <v>17087.5</v>
      </c>
      <c r="C86" s="3"/>
      <c r="D86" s="3"/>
      <c r="E86" s="3"/>
      <c r="F86" s="3"/>
      <c r="G86" s="3"/>
      <c r="H86" s="3"/>
    </row>
    <row r="87" spans="1:8" ht="26.25" customHeight="1" hidden="1">
      <c r="A87" s="61" t="s">
        <v>51</v>
      </c>
      <c r="B87" s="3">
        <v>11775.6</v>
      </c>
      <c r="C87" s="3"/>
      <c r="D87" s="3"/>
      <c r="E87" s="3"/>
      <c r="F87" s="3"/>
      <c r="G87" s="3"/>
      <c r="H87" s="3"/>
    </row>
    <row r="88" spans="1:8" ht="27.75" customHeight="1" hidden="1">
      <c r="A88" s="61" t="s">
        <v>50</v>
      </c>
      <c r="B88" s="3">
        <v>100</v>
      </c>
      <c r="C88" s="3"/>
      <c r="D88" s="3"/>
      <c r="E88" s="3"/>
      <c r="F88" s="3"/>
      <c r="G88" s="3"/>
      <c r="H88" s="3"/>
    </row>
    <row r="89" spans="1:8" ht="23.25" customHeight="1" hidden="1">
      <c r="A89" s="30" t="s">
        <v>49</v>
      </c>
      <c r="B89" s="3">
        <v>1000</v>
      </c>
      <c r="C89" s="3"/>
      <c r="D89" s="3"/>
      <c r="E89" s="3"/>
      <c r="F89" s="3"/>
      <c r="G89" s="3"/>
      <c r="H89" s="3"/>
    </row>
    <row r="90" spans="1:8" ht="61.5" customHeight="1" hidden="1">
      <c r="A90" s="30" t="s">
        <v>33</v>
      </c>
      <c r="B90" s="3">
        <v>2777</v>
      </c>
      <c r="C90" s="3"/>
      <c r="D90" s="3"/>
      <c r="E90" s="3"/>
      <c r="F90" s="3"/>
      <c r="G90" s="3"/>
      <c r="H90" s="3"/>
    </row>
    <row r="91" spans="1:8" ht="33" customHeight="1">
      <c r="A91" s="61" t="s">
        <v>9</v>
      </c>
      <c r="B91" s="62">
        <v>269382.5</v>
      </c>
      <c r="C91" s="62">
        <v>310488.2</v>
      </c>
      <c r="D91" s="62">
        <v>239698.6</v>
      </c>
      <c r="E91" s="62">
        <v>308297.3</v>
      </c>
      <c r="F91" s="62"/>
      <c r="G91" s="62"/>
      <c r="H91" s="62">
        <f>H76+H78+H79+H85+H86+H87+H88+H89+H90+H77+H83+H84</f>
        <v>0</v>
      </c>
    </row>
    <row r="92" spans="1:8" ht="27" customHeight="1">
      <c r="A92" s="63" t="s">
        <v>10</v>
      </c>
      <c r="B92" s="11">
        <f>B74-B91</f>
        <v>-8124.600000000006</v>
      </c>
      <c r="C92" s="11">
        <f>C74-C91</f>
        <v>-14038.400000000023</v>
      </c>
      <c r="D92" s="11">
        <f>D74-D91</f>
        <v>5850</v>
      </c>
      <c r="E92" s="11">
        <f>E74-E91</f>
        <v>-14038.399999999965</v>
      </c>
      <c r="F92" s="11"/>
      <c r="G92" s="11"/>
      <c r="H92" s="11" t="e">
        <f>H91-H74</f>
        <v>#REF!</v>
      </c>
    </row>
    <row r="94" ht="15.75">
      <c r="A94" s="50" t="s">
        <v>91</v>
      </c>
    </row>
    <row r="95" spans="1:4" ht="15.75">
      <c r="A95" s="49" t="s">
        <v>92</v>
      </c>
      <c r="D95" s="49" t="s">
        <v>93</v>
      </c>
    </row>
  </sheetData>
  <sheetProtection/>
  <mergeCells count="11">
    <mergeCell ref="C4:C5"/>
    <mergeCell ref="F4:F5"/>
    <mergeCell ref="G4:G5"/>
    <mergeCell ref="A1:H1"/>
    <mergeCell ref="A2:H2"/>
    <mergeCell ref="A75:H75"/>
    <mergeCell ref="D4:D5"/>
    <mergeCell ref="B4:B5"/>
    <mergeCell ref="A4:A5"/>
    <mergeCell ref="H4:H5"/>
    <mergeCell ref="E4:E5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3" r:id="rId1"/>
  <rowBreaks count="4" manualBreakCount="4">
    <brk id="28" max="8" man="1"/>
    <brk id="38" max="8" man="1"/>
    <brk id="54" max="8" man="1"/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2016-11-08T08:48:27Z</cp:lastPrinted>
  <dcterms:created xsi:type="dcterms:W3CDTF">2003-12-03T08:52:25Z</dcterms:created>
  <dcterms:modified xsi:type="dcterms:W3CDTF">2019-11-15T10:08:36Z</dcterms:modified>
  <cp:category/>
  <cp:version/>
  <cp:contentType/>
  <cp:contentStatus/>
</cp:coreProperties>
</file>