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<sst xmlns="http://schemas.openxmlformats.org/spreadsheetml/2006/main" count="181" uniqueCount="96">
  <si>
    <t>Наименование расхода</t>
  </si>
  <si>
    <t>Распределение</t>
  </si>
  <si>
    <t>Целевая статья</t>
  </si>
  <si>
    <t xml:space="preserve"> Вид рас-хода</t>
  </si>
  <si>
    <t>2</t>
  </si>
  <si>
    <t>3</t>
  </si>
  <si>
    <t>4</t>
  </si>
  <si>
    <t>5</t>
  </si>
  <si>
    <t>0000000</t>
  </si>
  <si>
    <t/>
  </si>
  <si>
    <t>000</t>
  </si>
  <si>
    <t>Всего расходов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</si>
  <si>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</si>
  <si>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</si>
  <si>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</si>
  <si>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</si>
  <si>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</si>
  <si>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</si>
  <si>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</si>
  <si>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</si>
  <si>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Мероприятия в установленной сфере деятельности</t>
  </si>
  <si>
    <t>Повышение   квалификации   специалистов   по   финансовой   работе   органов   местного самоуправления</t>
  </si>
  <si>
    <t>400</t>
  </si>
  <si>
    <t>Капитальные вложения в объекты недвижимого имущества государственной (муниципальной) собственности</t>
  </si>
  <si>
    <t>800</t>
  </si>
  <si>
    <t>Иные бюджетные ассигнования</t>
  </si>
  <si>
    <t>Условно утверждаемые расходы</t>
  </si>
  <si>
    <t>Осуществление первичного воинского учета на территориях, где отсутствуют военные комиссариаты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</si>
  <si>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</si>
  <si>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</si>
  <si>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Резервные фонды</t>
  </si>
  <si>
    <t>Резервные фонды местных администраций</t>
  </si>
  <si>
    <t>0600000</t>
  </si>
  <si>
    <t>0500000</t>
  </si>
  <si>
    <t>Управление муниципальной собственностью</t>
  </si>
  <si>
    <t>0400000</t>
  </si>
  <si>
    <t>Разработка документов территориального планирования, градостроительного зонирования, документации по планировке территорий в соответствии с Градостроительным кодексом РФ</t>
  </si>
  <si>
    <t>0300000</t>
  </si>
  <si>
    <t>Мероприятия в установленной сфере  деятельности</t>
  </si>
  <si>
    <t>0100000</t>
  </si>
  <si>
    <t>0101500</t>
  </si>
  <si>
    <t>Мероприятия в области коммунальной инфраструктуры</t>
  </si>
  <si>
    <t>Муниципальная программа "Развитие муниципального управления"</t>
  </si>
  <si>
    <t>Доплаты к пенсиям, дополнительное пенсионное обеспечение</t>
  </si>
  <si>
    <t>Глава местной администрации</t>
  </si>
  <si>
    <t>тыс.рублей</t>
  </si>
  <si>
    <t xml:space="preserve">Сумма  всего на 2014 год   </t>
  </si>
  <si>
    <t xml:space="preserve">Сумма всего на  2015 год   </t>
  </si>
  <si>
    <t xml:space="preserve">Сумма всего на   2015 год  </t>
  </si>
  <si>
    <t xml:space="preserve">Сумма   на 2014 год   </t>
  </si>
  <si>
    <t xml:space="preserve">Сумма  на  2015 год   </t>
  </si>
  <si>
    <t xml:space="preserve">Сумма  на   2016год  </t>
  </si>
  <si>
    <t>бюджетных ассигнований по целевым статьям (муниципальным программам муниципального образования Новотроицкое сельское поселение Шабалинского района Кировской области и непрограммным направлениям деятельности), группам видов расходов классификации расходов бюджетов на 2014 и  на плановый период 2015 и 2016 годов</t>
  </si>
  <si>
    <t>0100100</t>
  </si>
  <si>
    <t>0100101</t>
  </si>
  <si>
    <t>0100102</t>
  </si>
  <si>
    <t>0101514</t>
  </si>
  <si>
    <t>0101516</t>
  </si>
  <si>
    <t>0101515</t>
  </si>
  <si>
    <t>0105118</t>
  </si>
  <si>
    <t>0108800</t>
  </si>
  <si>
    <t>Содержание и ремонт скважины</t>
  </si>
  <si>
    <t>0200000</t>
  </si>
  <si>
    <t>Муниципальная программа "Управление муниципальным имуществом муниципального образования Новотроицкое сельское поселение Шабалинского района Кировской области"</t>
  </si>
  <si>
    <t>0600400</t>
  </si>
  <si>
    <t>0600401</t>
  </si>
  <si>
    <t>тыс.руб</t>
  </si>
  <si>
    <t>Благоустройство(уличное освещение)</t>
  </si>
  <si>
    <t>Снижение рисков и смягчение последствий чрезвычайных ситуаций природного и техногенного характера в Новотроицком сельском поселении</t>
  </si>
  <si>
    <t>Муниципальная программа "Обеспечение безопасности и жизнедеятельности населения Новотроицкого сельского поселения Шабалинского района"</t>
  </si>
  <si>
    <t>Муниципальная программа "Развитие транспортной системы Новотроицкого сельского поселения Шабалинского района"</t>
  </si>
  <si>
    <t>Муниципальная программа "Развитие строительства и архитектуры  Новотроицкого сельского поселения Шабалинского района"</t>
  </si>
  <si>
    <t>Муниципальная программа "Развитие коммунальной и жилищной инфраструктуры Новотроицкого сельского поселения Шабалинского района"</t>
  </si>
  <si>
    <t>0100200</t>
  </si>
  <si>
    <t>0100201</t>
  </si>
  <si>
    <t>0300300</t>
  </si>
  <si>
    <t>0200300</t>
  </si>
  <si>
    <t>0200301</t>
  </si>
  <si>
    <t>0200302</t>
  </si>
  <si>
    <t>0200303</t>
  </si>
  <si>
    <t>0300304</t>
  </si>
  <si>
    <t>0400300</t>
  </si>
  <si>
    <t>0400305</t>
  </si>
  <si>
    <t>0500300</t>
  </si>
  <si>
    <t>0500306</t>
  </si>
  <si>
    <t>0600300</t>
  </si>
  <si>
    <t>0600307</t>
  </si>
  <si>
    <t>0800307</t>
  </si>
  <si>
    <t>Другие общегосударственные расходы</t>
  </si>
  <si>
    <t>0100500</t>
  </si>
  <si>
    <t>Иные платежи и взносы</t>
  </si>
  <si>
    <t>0100501</t>
  </si>
  <si>
    <t>Мероприятия в сфере дорожной деятельности</t>
  </si>
  <si>
    <t>Закупка товаров, работ и услуг для государственных(муниципальных) нужд</t>
  </si>
  <si>
    <t>Пенсионное обеспечение муниципальных служащих и выборных должностных лиц органов местного самоуправления поселения</t>
  </si>
  <si>
    <r>
      <t xml:space="preserve">Приложение №8
к решению Новотроицкой сельской Думы                                        от  </t>
    </r>
    <r>
      <rPr>
        <sz val="11"/>
        <color indexed="8"/>
        <rFont val="Calibri"/>
        <family val="2"/>
      </rPr>
      <t>31.03.2014</t>
    </r>
    <r>
      <rPr>
        <sz val="11"/>
        <color theme="1"/>
        <rFont val="Calibri"/>
        <family val="2"/>
      </rPr>
      <t xml:space="preserve">        № </t>
    </r>
    <r>
      <rPr>
        <sz val="11"/>
        <color indexed="8"/>
        <rFont val="Calibri"/>
        <family val="2"/>
      </rPr>
      <t xml:space="preserve"> 15/69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"О внесении изменений в решение Новотроицкой сельской Думы  от    </t>
    </r>
    <r>
      <rPr>
        <sz val="11"/>
        <color indexed="8"/>
        <rFont val="Calibri"/>
        <family val="2"/>
      </rPr>
      <t xml:space="preserve">09.12.2013      </t>
    </r>
    <r>
      <rPr>
        <sz val="11"/>
        <color theme="1"/>
        <rFont val="Calibri"/>
        <family val="2"/>
      </rPr>
      <t xml:space="preserve">          № </t>
    </r>
    <r>
      <rPr>
        <sz val="11"/>
        <color indexed="8"/>
        <rFont val="Calibri"/>
        <family val="2"/>
      </rPr>
      <t>13/56</t>
    </r>
    <r>
      <rPr>
        <sz val="11"/>
        <color theme="1"/>
        <rFont val="Calibri"/>
        <family val="2"/>
      </rPr>
      <t xml:space="preserve">
«О бюджете муниципального образования
Новотроицкое сельское поселение Шабалинского района Кировской области на 2014 год и на плановый период 2015 и 2016 годов"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</si>
</sst>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52" applyNumberFormat="1" applyFont="1" applyAlignment="1">
      <alignment horizontal="center" vertical="top" wrapText="1"/>
      <protection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3" fillId="0" borderId="0" xfId="52" applyNumberFormat="1" applyFont="1" applyAlignment="1">
      <alignment horizontal="center" vertical="top" wrapText="1"/>
      <protection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5" fillId="0" borderId="0" xfId="52" applyNumberFormat="1" applyFont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2" fontId="10" fillId="34" borderId="10" xfId="0" applyNumberFormat="1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2" fontId="10" fillId="35" borderId="10" xfId="0" applyNumberFormat="1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2" fontId="9" fillId="35" borderId="10" xfId="0" applyNumberFormat="1" applyFont="1" applyFill="1" applyBorder="1" applyAlignment="1">
      <alignment horizontal="left" vertical="top" wrapText="1"/>
    </xf>
    <xf numFmtId="2" fontId="9" fillId="36" borderId="10" xfId="0" applyNumberFormat="1" applyFont="1" applyFill="1" applyBorder="1" applyAlignment="1">
      <alignment horizontal="left" vertical="top" wrapText="1"/>
    </xf>
    <xf numFmtId="49" fontId="9" fillId="36" borderId="10" xfId="0" applyNumberFormat="1" applyFont="1" applyFill="1" applyBorder="1" applyAlignment="1">
      <alignment horizontal="center" vertical="top" wrapText="1"/>
    </xf>
    <xf numFmtId="2" fontId="9" fillId="37" borderId="10" xfId="0" applyNumberFormat="1" applyFont="1" applyFill="1" applyBorder="1" applyAlignment="1">
      <alignment horizontal="left" vertical="top" wrapText="1"/>
    </xf>
    <xf numFmtId="49" fontId="9" fillId="37" borderId="10" xfId="0" applyNumberFormat="1" applyFont="1" applyFill="1" applyBorder="1" applyAlignment="1">
      <alignment horizontal="center" vertical="top" wrapText="1"/>
    </xf>
    <xf numFmtId="2" fontId="9" fillId="37" borderId="10" xfId="0" applyNumberFormat="1" applyFont="1" applyFill="1" applyBorder="1" applyAlignment="1">
      <alignment horizontal="center" vertical="top" wrapText="1"/>
    </xf>
    <xf numFmtId="2" fontId="9" fillId="36" borderId="10" xfId="0" applyNumberFormat="1" applyFont="1" applyFill="1" applyBorder="1" applyAlignment="1">
      <alignment horizontal="center" vertical="top" wrapText="1"/>
    </xf>
    <xf numFmtId="2" fontId="10" fillId="34" borderId="10" xfId="0" applyNumberFormat="1" applyFont="1" applyFill="1" applyBorder="1" applyAlignment="1">
      <alignment horizontal="center" vertical="top" wrapText="1"/>
    </xf>
    <xf numFmtId="2" fontId="9" fillId="35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35" borderId="10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top" wrapText="1"/>
    </xf>
    <xf numFmtId="49" fontId="3" fillId="0" borderId="0" xfId="52" applyNumberFormat="1" applyFont="1" applyAlignment="1">
      <alignment horizontal="center"/>
      <protection/>
    </xf>
    <xf numFmtId="2" fontId="3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C1">
      <selection activeCell="C5" sqref="C5:K5"/>
    </sheetView>
  </sheetViews>
  <sheetFormatPr defaultColWidth="9.140625" defaultRowHeight="15"/>
  <cols>
    <col min="1" max="2" width="0" style="1" hidden="1" customWidth="1"/>
    <col min="3" max="3" width="62.28125" style="11" customWidth="1"/>
    <col min="4" max="4" width="11.7109375" style="1" customWidth="1"/>
    <col min="5" max="5" width="8.421875" style="1" customWidth="1"/>
    <col min="6" max="6" width="14.00390625" style="0" hidden="1" customWidth="1"/>
    <col min="7" max="7" width="13.421875" style="0" customWidth="1"/>
    <col min="8" max="8" width="14.00390625" style="0" hidden="1" customWidth="1"/>
    <col min="9" max="9" width="14.00390625" style="0" customWidth="1"/>
    <col min="10" max="10" width="17.00390625" style="0" customWidth="1"/>
    <col min="11" max="11" width="0.13671875" style="0" customWidth="1"/>
    <col min="12" max="12" width="9.57421875" style="0" bestFit="1" customWidth="1"/>
  </cols>
  <sheetData>
    <row r="1" spans="5:11" ht="153" customHeight="1">
      <c r="E1" s="46" t="s">
        <v>95</v>
      </c>
      <c r="F1" s="47"/>
      <c r="G1" s="47"/>
      <c r="H1" s="47"/>
      <c r="I1" s="47"/>
      <c r="J1" s="47"/>
      <c r="K1" s="47"/>
    </row>
    <row r="2" ht="10.5" customHeight="1"/>
    <row r="3" ht="8.25" customHeight="1"/>
    <row r="4" ht="9" customHeight="1"/>
    <row r="5" spans="3:11" ht="18.75">
      <c r="C5" s="44" t="s">
        <v>1</v>
      </c>
      <c r="D5" s="44"/>
      <c r="E5" s="44"/>
      <c r="F5" s="44"/>
      <c r="G5" s="44"/>
      <c r="H5" s="44"/>
      <c r="I5" s="44"/>
      <c r="J5" s="44"/>
      <c r="K5" s="44"/>
    </row>
    <row r="6" spans="3:11" ht="76.5" customHeight="1">
      <c r="C6" s="45" t="s">
        <v>52</v>
      </c>
      <c r="D6" s="45"/>
      <c r="E6" s="45"/>
      <c r="F6" s="45"/>
      <c r="G6" s="45"/>
      <c r="H6" s="45"/>
      <c r="I6" s="45"/>
      <c r="J6" s="45"/>
      <c r="K6" s="45"/>
    </row>
    <row r="7" spans="3:11" ht="14.25" customHeight="1">
      <c r="C7" s="12"/>
      <c r="D7" s="2"/>
      <c r="E7" s="2"/>
      <c r="F7" s="2"/>
      <c r="G7" s="2"/>
      <c r="H7" s="2"/>
      <c r="I7" s="2"/>
      <c r="J7" s="15" t="s">
        <v>66</v>
      </c>
      <c r="K7" s="15" t="s">
        <v>45</v>
      </c>
    </row>
    <row r="8" spans="3:11" ht="33.75" customHeight="1">
      <c r="C8" s="3" t="s">
        <v>0</v>
      </c>
      <c r="D8" s="4" t="s">
        <v>2</v>
      </c>
      <c r="E8" s="5" t="s">
        <v>3</v>
      </c>
      <c r="F8" s="6" t="s">
        <v>46</v>
      </c>
      <c r="G8" s="6" t="s">
        <v>49</v>
      </c>
      <c r="H8" s="6" t="s">
        <v>47</v>
      </c>
      <c r="I8" s="6" t="s">
        <v>50</v>
      </c>
      <c r="J8" s="6" t="s">
        <v>48</v>
      </c>
      <c r="K8" s="6" t="s">
        <v>51</v>
      </c>
    </row>
    <row r="9" spans="1:11" s="10" customFormat="1" ht="15">
      <c r="A9" s="9"/>
      <c r="B9" s="9"/>
      <c r="C9" s="7">
        <v>1</v>
      </c>
      <c r="D9" s="7" t="s">
        <v>4</v>
      </c>
      <c r="E9" s="8" t="s">
        <v>5</v>
      </c>
      <c r="F9" s="8" t="s">
        <v>6</v>
      </c>
      <c r="G9" s="16" t="s">
        <v>6</v>
      </c>
      <c r="H9" s="16" t="s">
        <v>7</v>
      </c>
      <c r="I9" s="16"/>
      <c r="J9" s="16" t="s">
        <v>7</v>
      </c>
      <c r="K9" s="16">
        <v>6</v>
      </c>
    </row>
    <row r="10" spans="1:11" s="14" customFormat="1" ht="15">
      <c r="A10" s="13" t="s">
        <v>9</v>
      </c>
      <c r="B10" s="13" t="s">
        <v>9</v>
      </c>
      <c r="C10" s="32" t="s">
        <v>11</v>
      </c>
      <c r="D10" s="33" t="s">
        <v>8</v>
      </c>
      <c r="E10" s="33" t="s">
        <v>10</v>
      </c>
      <c r="F10" s="33">
        <v>214539015</v>
      </c>
      <c r="G10" s="34">
        <f>G11+G36+G45+G49+G53+G57</f>
        <v>2702.1499999999996</v>
      </c>
      <c r="H10" s="34">
        <f>H11+H36+H45+H49+H53+H57</f>
        <v>0</v>
      </c>
      <c r="I10" s="34">
        <f>I11+I36+I45+I49+I53+I57</f>
        <v>2511.6</v>
      </c>
      <c r="J10" s="34">
        <f>J11+J36+J45+J49+J53+J57</f>
        <v>2571.8999999999996</v>
      </c>
      <c r="K10" s="17"/>
    </row>
    <row r="11" spans="1:11" s="14" customFormat="1" ht="28.5">
      <c r="A11" s="13"/>
      <c r="B11" s="13"/>
      <c r="C11" s="30" t="s">
        <v>42</v>
      </c>
      <c r="D11" s="31" t="s">
        <v>39</v>
      </c>
      <c r="E11" s="31" t="s">
        <v>10</v>
      </c>
      <c r="F11" s="31">
        <v>16461700</v>
      </c>
      <c r="G11" s="35">
        <f>G12+G19+G22+G24+G31+G34</f>
        <v>1830.8999999999999</v>
      </c>
      <c r="H11" s="35">
        <f>H12+H19+H22+H24+H31+H34</f>
        <v>0</v>
      </c>
      <c r="I11" s="35">
        <f>I12+I19+I22+I24+I31+I34</f>
        <v>1935.6</v>
      </c>
      <c r="J11" s="35">
        <f>J12+J19+J22+J24+J31+J34</f>
        <v>1911.8999999999996</v>
      </c>
      <c r="K11" s="16"/>
    </row>
    <row r="12" spans="1:11" s="14" customFormat="1" ht="30">
      <c r="A12" s="13"/>
      <c r="B12" s="13"/>
      <c r="C12" s="23" t="s">
        <v>18</v>
      </c>
      <c r="D12" s="24" t="s">
        <v>53</v>
      </c>
      <c r="E12" s="24" t="s">
        <v>10</v>
      </c>
      <c r="F12" s="24">
        <v>13489900</v>
      </c>
      <c r="G12" s="36">
        <f>G13+G15</f>
        <v>1669.2</v>
      </c>
      <c r="H12" s="36">
        <f>H13+H15</f>
        <v>0</v>
      </c>
      <c r="I12" s="36">
        <f>I13+I15</f>
        <v>1710.47</v>
      </c>
      <c r="J12" s="36">
        <f>J13+J15</f>
        <v>1620.08</v>
      </c>
      <c r="K12" s="16"/>
    </row>
    <row r="13" spans="1:11" s="14" customFormat="1" ht="15">
      <c r="A13" s="13"/>
      <c r="B13" s="13"/>
      <c r="C13" s="29" t="s">
        <v>44</v>
      </c>
      <c r="D13" s="28" t="s">
        <v>54</v>
      </c>
      <c r="E13" s="28" t="s">
        <v>10</v>
      </c>
      <c r="F13" s="28">
        <v>528000</v>
      </c>
      <c r="G13" s="37">
        <f>G14</f>
        <v>371.7</v>
      </c>
      <c r="H13" s="37">
        <f>H14</f>
        <v>0</v>
      </c>
      <c r="I13" s="37">
        <f>I14</f>
        <v>404</v>
      </c>
      <c r="J13" s="37">
        <f>J14</f>
        <v>387.8</v>
      </c>
      <c r="K13" s="16"/>
    </row>
    <row r="14" spans="1:11" s="14" customFormat="1" ht="60">
      <c r="A14" s="13"/>
      <c r="B14" s="13"/>
      <c r="C14" s="21" t="s">
        <v>14</v>
      </c>
      <c r="D14" s="22" t="s">
        <v>54</v>
      </c>
      <c r="E14" s="22" t="s">
        <v>13</v>
      </c>
      <c r="F14" s="22">
        <v>528000</v>
      </c>
      <c r="G14" s="38">
        <v>371.7</v>
      </c>
      <c r="H14" s="38"/>
      <c r="I14" s="38">
        <v>404</v>
      </c>
      <c r="J14" s="38">
        <v>387.8</v>
      </c>
      <c r="K14" s="16">
        <v>387.8</v>
      </c>
    </row>
    <row r="15" spans="1:11" s="14" customFormat="1" ht="15">
      <c r="A15" s="13"/>
      <c r="B15" s="13"/>
      <c r="C15" s="29" t="s">
        <v>19</v>
      </c>
      <c r="D15" s="28" t="s">
        <v>55</v>
      </c>
      <c r="E15" s="28" t="s">
        <v>10</v>
      </c>
      <c r="F15" s="28">
        <v>12961900</v>
      </c>
      <c r="G15" s="37">
        <f>G16+G17+G18</f>
        <v>1297.5</v>
      </c>
      <c r="H15" s="37">
        <f>H16+H17+H18</f>
        <v>0</v>
      </c>
      <c r="I15" s="37">
        <f>I16+I17+I18</f>
        <v>1306.47</v>
      </c>
      <c r="J15" s="37">
        <f>J16+J17+J18</f>
        <v>1232.28</v>
      </c>
      <c r="K15" s="16"/>
    </row>
    <row r="16" spans="1:11" s="14" customFormat="1" ht="60">
      <c r="A16" s="13"/>
      <c r="B16" s="13"/>
      <c r="C16" s="21" t="s">
        <v>14</v>
      </c>
      <c r="D16" s="22" t="s">
        <v>55</v>
      </c>
      <c r="E16" s="22" t="s">
        <v>13</v>
      </c>
      <c r="F16" s="22">
        <v>11019800</v>
      </c>
      <c r="G16" s="38">
        <v>885</v>
      </c>
      <c r="H16" s="38"/>
      <c r="I16" s="38">
        <v>895.6</v>
      </c>
      <c r="J16" s="38">
        <v>856.9</v>
      </c>
      <c r="K16" s="16">
        <v>702</v>
      </c>
    </row>
    <row r="17" spans="1:11" s="14" customFormat="1" ht="30">
      <c r="A17" s="13"/>
      <c r="B17" s="13"/>
      <c r="C17" s="21" t="s">
        <v>93</v>
      </c>
      <c r="D17" s="22" t="s">
        <v>55</v>
      </c>
      <c r="E17" s="22" t="s">
        <v>12</v>
      </c>
      <c r="F17" s="22">
        <v>1942100</v>
      </c>
      <c r="G17" s="38">
        <v>412.5</v>
      </c>
      <c r="H17" s="38"/>
      <c r="I17" s="38">
        <v>410.87</v>
      </c>
      <c r="J17" s="38">
        <v>375.38</v>
      </c>
      <c r="K17" s="16"/>
    </row>
    <row r="18" spans="1:11" s="14" customFormat="1" ht="15" hidden="1">
      <c r="A18" s="13"/>
      <c r="B18" s="13"/>
      <c r="C18" s="21"/>
      <c r="D18" s="22"/>
      <c r="E18" s="22"/>
      <c r="F18" s="22"/>
      <c r="G18" s="38"/>
      <c r="H18" s="38"/>
      <c r="I18" s="38"/>
      <c r="J18" s="38"/>
      <c r="K18" s="16"/>
    </row>
    <row r="19" spans="1:11" s="14" customFormat="1" ht="28.5">
      <c r="A19" s="13"/>
      <c r="B19" s="13"/>
      <c r="C19" s="29" t="s">
        <v>43</v>
      </c>
      <c r="D19" s="28" t="s">
        <v>73</v>
      </c>
      <c r="E19" s="28" t="s">
        <v>10</v>
      </c>
      <c r="F19" s="28">
        <v>500000</v>
      </c>
      <c r="G19" s="37">
        <f aca="true" t="shared" si="0" ref="G19:J20">G20</f>
        <v>30</v>
      </c>
      <c r="H19" s="37">
        <f t="shared" si="0"/>
        <v>0</v>
      </c>
      <c r="I19" s="37">
        <f t="shared" si="0"/>
        <v>30</v>
      </c>
      <c r="J19" s="37">
        <f t="shared" si="0"/>
        <v>30</v>
      </c>
      <c r="K19" s="16"/>
    </row>
    <row r="20" spans="1:11" s="14" customFormat="1" ht="30">
      <c r="A20" s="13"/>
      <c r="B20" s="13"/>
      <c r="C20" s="21" t="s">
        <v>94</v>
      </c>
      <c r="D20" s="22" t="s">
        <v>74</v>
      </c>
      <c r="E20" s="22" t="s">
        <v>10</v>
      </c>
      <c r="F20" s="22">
        <v>500000</v>
      </c>
      <c r="G20" s="38">
        <f t="shared" si="0"/>
        <v>30</v>
      </c>
      <c r="H20" s="38">
        <f t="shared" si="0"/>
        <v>0</v>
      </c>
      <c r="I20" s="38">
        <f t="shared" si="0"/>
        <v>30</v>
      </c>
      <c r="J20" s="38">
        <f t="shared" si="0"/>
        <v>30</v>
      </c>
      <c r="K20" s="16"/>
    </row>
    <row r="21" spans="1:11" s="14" customFormat="1" ht="15">
      <c r="A21" s="13"/>
      <c r="B21" s="13"/>
      <c r="C21" s="21" t="s">
        <v>16</v>
      </c>
      <c r="D21" s="22" t="s">
        <v>74</v>
      </c>
      <c r="E21" s="22" t="s">
        <v>15</v>
      </c>
      <c r="F21" s="22">
        <v>500000</v>
      </c>
      <c r="G21" s="38">
        <v>30</v>
      </c>
      <c r="H21" s="38"/>
      <c r="I21" s="38">
        <v>30</v>
      </c>
      <c r="J21" s="38">
        <v>30</v>
      </c>
      <c r="K21" s="16"/>
    </row>
    <row r="22" spans="1:11" s="14" customFormat="1" ht="15">
      <c r="A22" s="13"/>
      <c r="B22" s="13"/>
      <c r="C22" s="29" t="s">
        <v>88</v>
      </c>
      <c r="D22" s="27" t="s">
        <v>89</v>
      </c>
      <c r="E22" s="27" t="s">
        <v>10</v>
      </c>
      <c r="F22" s="27"/>
      <c r="G22" s="39">
        <f>G23</f>
        <v>1.1</v>
      </c>
      <c r="H22" s="39">
        <f>H23</f>
        <v>0</v>
      </c>
      <c r="I22" s="39">
        <f>I23</f>
        <v>1.1</v>
      </c>
      <c r="J22" s="39">
        <f>J23</f>
        <v>1.1</v>
      </c>
      <c r="K22" s="16"/>
    </row>
    <row r="23" spans="1:11" s="14" customFormat="1" ht="20.25" customHeight="1">
      <c r="A23" s="13"/>
      <c r="B23" s="13"/>
      <c r="C23" s="21" t="s">
        <v>90</v>
      </c>
      <c r="D23" s="22" t="s">
        <v>91</v>
      </c>
      <c r="E23" s="22" t="s">
        <v>24</v>
      </c>
      <c r="F23" s="22"/>
      <c r="G23" s="38">
        <v>1.1</v>
      </c>
      <c r="H23" s="38"/>
      <c r="I23" s="38">
        <v>1.1</v>
      </c>
      <c r="J23" s="38">
        <v>1.1</v>
      </c>
      <c r="K23" s="16"/>
    </row>
    <row r="24" spans="1:11" s="14" customFormat="1" ht="42.75">
      <c r="A24" s="13"/>
      <c r="B24" s="13"/>
      <c r="C24" s="30" t="s">
        <v>17</v>
      </c>
      <c r="D24" s="31" t="s">
        <v>40</v>
      </c>
      <c r="E24" s="31" t="s">
        <v>10</v>
      </c>
      <c r="F24" s="31">
        <v>31000</v>
      </c>
      <c r="G24" s="35">
        <f>G25+G27+G29</f>
        <v>5</v>
      </c>
      <c r="H24" s="35">
        <f>H25+H27+H29</f>
        <v>0</v>
      </c>
      <c r="I24" s="35">
        <f>I25+I27+I29</f>
        <v>8.5</v>
      </c>
      <c r="J24" s="35">
        <f>J25+J27+J29</f>
        <v>13</v>
      </c>
      <c r="K24" s="16"/>
    </row>
    <row r="25" spans="1:11" s="14" customFormat="1" ht="45">
      <c r="A25" s="13"/>
      <c r="B25" s="13"/>
      <c r="C25" s="23" t="s">
        <v>29</v>
      </c>
      <c r="D25" s="24" t="s">
        <v>56</v>
      </c>
      <c r="E25" s="24" t="s">
        <v>10</v>
      </c>
      <c r="F25" s="24">
        <v>5000</v>
      </c>
      <c r="G25" s="36">
        <f>G26</f>
        <v>5</v>
      </c>
      <c r="H25" s="36"/>
      <c r="I25" s="36">
        <v>0</v>
      </c>
      <c r="J25" s="36">
        <v>0</v>
      </c>
      <c r="K25" s="16"/>
    </row>
    <row r="26" spans="1:11" s="14" customFormat="1" ht="30">
      <c r="A26" s="13"/>
      <c r="B26" s="13"/>
      <c r="C26" s="21" t="s">
        <v>93</v>
      </c>
      <c r="D26" s="22" t="s">
        <v>56</v>
      </c>
      <c r="E26" s="22" t="s">
        <v>12</v>
      </c>
      <c r="F26" s="22">
        <v>5000</v>
      </c>
      <c r="G26" s="38">
        <v>5</v>
      </c>
      <c r="H26" s="38"/>
      <c r="I26" s="38">
        <v>0</v>
      </c>
      <c r="J26" s="38">
        <v>0</v>
      </c>
      <c r="K26" s="16"/>
    </row>
    <row r="27" spans="1:11" s="14" customFormat="1" ht="30">
      <c r="A27" s="13"/>
      <c r="B27" s="13"/>
      <c r="C27" s="23" t="s">
        <v>21</v>
      </c>
      <c r="D27" s="24" t="s">
        <v>58</v>
      </c>
      <c r="E27" s="24" t="s">
        <v>10</v>
      </c>
      <c r="F27" s="24">
        <v>26000</v>
      </c>
      <c r="G27" s="36">
        <v>0</v>
      </c>
      <c r="H27" s="36"/>
      <c r="I27" s="36">
        <f>I28</f>
        <v>8.5</v>
      </c>
      <c r="J27" s="36">
        <v>0</v>
      </c>
      <c r="K27" s="16"/>
    </row>
    <row r="28" spans="1:11" s="14" customFormat="1" ht="30">
      <c r="A28" s="13"/>
      <c r="B28" s="13"/>
      <c r="C28" s="21" t="s">
        <v>93</v>
      </c>
      <c r="D28" s="22" t="s">
        <v>58</v>
      </c>
      <c r="E28" s="22" t="s">
        <v>12</v>
      </c>
      <c r="F28" s="22">
        <v>26000</v>
      </c>
      <c r="G28" s="38">
        <v>0</v>
      </c>
      <c r="H28" s="38"/>
      <c r="I28" s="38">
        <v>8.5</v>
      </c>
      <c r="J28" s="38">
        <v>0</v>
      </c>
      <c r="K28" s="16"/>
    </row>
    <row r="29" spans="1:11" s="14" customFormat="1" ht="45">
      <c r="A29" s="13"/>
      <c r="B29" s="13"/>
      <c r="C29" s="23" t="s">
        <v>28</v>
      </c>
      <c r="D29" s="24" t="s">
        <v>57</v>
      </c>
      <c r="E29" s="24" t="s">
        <v>10</v>
      </c>
      <c r="F29" s="24"/>
      <c r="G29" s="36">
        <v>0</v>
      </c>
      <c r="H29" s="36"/>
      <c r="I29" s="36">
        <v>0</v>
      </c>
      <c r="J29" s="36">
        <f>J30</f>
        <v>13</v>
      </c>
      <c r="K29" s="16"/>
    </row>
    <row r="30" spans="1:11" s="14" customFormat="1" ht="30">
      <c r="A30" s="13"/>
      <c r="B30" s="13"/>
      <c r="C30" s="21" t="s">
        <v>93</v>
      </c>
      <c r="D30" s="22" t="s">
        <v>57</v>
      </c>
      <c r="E30" s="22" t="s">
        <v>12</v>
      </c>
      <c r="F30" s="22"/>
      <c r="G30" s="38">
        <v>0</v>
      </c>
      <c r="H30" s="38"/>
      <c r="I30" s="38">
        <v>0</v>
      </c>
      <c r="J30" s="38">
        <v>13</v>
      </c>
      <c r="K30" s="16"/>
    </row>
    <row r="31" spans="1:11" s="14" customFormat="1" ht="28.5">
      <c r="A31" s="13"/>
      <c r="B31" s="13"/>
      <c r="C31" s="30" t="s">
        <v>27</v>
      </c>
      <c r="D31" s="31" t="s">
        <v>59</v>
      </c>
      <c r="E31" s="31" t="s">
        <v>10</v>
      </c>
      <c r="F31" s="31"/>
      <c r="G31" s="35">
        <f>G32+G33</f>
        <v>125.6</v>
      </c>
      <c r="H31" s="35">
        <f>H32+H33</f>
        <v>0</v>
      </c>
      <c r="I31" s="35">
        <f>I32+I33</f>
        <v>126.1</v>
      </c>
      <c r="J31" s="35">
        <f>J32+J33</f>
        <v>126.1</v>
      </c>
      <c r="K31" s="16"/>
    </row>
    <row r="32" spans="1:11" s="14" customFormat="1" ht="60">
      <c r="A32" s="13"/>
      <c r="B32" s="13"/>
      <c r="C32" s="21" t="s">
        <v>14</v>
      </c>
      <c r="D32" s="22" t="s">
        <v>59</v>
      </c>
      <c r="E32" s="22" t="s">
        <v>13</v>
      </c>
      <c r="F32" s="22"/>
      <c r="G32" s="38">
        <v>116</v>
      </c>
      <c r="H32" s="38"/>
      <c r="I32" s="38">
        <v>116</v>
      </c>
      <c r="J32" s="38">
        <v>116</v>
      </c>
      <c r="K32" s="16"/>
    </row>
    <row r="33" spans="1:11" s="14" customFormat="1" ht="30">
      <c r="A33" s="13"/>
      <c r="B33" s="13"/>
      <c r="C33" s="21" t="s">
        <v>93</v>
      </c>
      <c r="D33" s="22" t="s">
        <v>59</v>
      </c>
      <c r="E33" s="22" t="s">
        <v>12</v>
      </c>
      <c r="F33" s="22"/>
      <c r="G33" s="38">
        <v>9.6</v>
      </c>
      <c r="H33" s="38"/>
      <c r="I33" s="38">
        <v>10.1</v>
      </c>
      <c r="J33" s="38">
        <v>10.1</v>
      </c>
      <c r="K33" s="16"/>
    </row>
    <row r="34" spans="1:11" s="14" customFormat="1" ht="15">
      <c r="A34" s="13"/>
      <c r="B34" s="13"/>
      <c r="C34" s="18" t="s">
        <v>26</v>
      </c>
      <c r="D34" s="19" t="s">
        <v>60</v>
      </c>
      <c r="E34" s="19" t="s">
        <v>10</v>
      </c>
      <c r="F34" s="19"/>
      <c r="G34" s="40">
        <f>G35</f>
        <v>0</v>
      </c>
      <c r="H34" s="40">
        <f>H35</f>
        <v>0</v>
      </c>
      <c r="I34" s="40">
        <f>I35</f>
        <v>59.43</v>
      </c>
      <c r="J34" s="40">
        <f>J35</f>
        <v>121.62</v>
      </c>
      <c r="K34" s="16"/>
    </row>
    <row r="35" spans="1:11" s="14" customFormat="1" ht="15">
      <c r="A35" s="13"/>
      <c r="B35" s="13"/>
      <c r="C35" s="21" t="s">
        <v>25</v>
      </c>
      <c r="D35" s="22" t="s">
        <v>60</v>
      </c>
      <c r="E35" s="22" t="s">
        <v>24</v>
      </c>
      <c r="F35" s="22"/>
      <c r="G35" s="38">
        <v>0</v>
      </c>
      <c r="H35" s="38"/>
      <c r="I35" s="38">
        <v>59.43</v>
      </c>
      <c r="J35" s="38">
        <v>121.62</v>
      </c>
      <c r="K35" s="16"/>
    </row>
    <row r="36" spans="1:11" s="14" customFormat="1" ht="42.75">
      <c r="A36" s="13"/>
      <c r="B36" s="13"/>
      <c r="C36" s="30" t="s">
        <v>72</v>
      </c>
      <c r="D36" s="31" t="s">
        <v>62</v>
      </c>
      <c r="E36" s="31" t="s">
        <v>10</v>
      </c>
      <c r="F36" s="31"/>
      <c r="G36" s="35">
        <f>G37</f>
        <v>395.65</v>
      </c>
      <c r="H36" s="35">
        <f>H37</f>
        <v>0</v>
      </c>
      <c r="I36" s="35">
        <f>I37</f>
        <v>87.6</v>
      </c>
      <c r="J36" s="35">
        <f>J37</f>
        <v>131</v>
      </c>
      <c r="K36" s="16"/>
    </row>
    <row r="37" spans="1:11" s="14" customFormat="1" ht="15">
      <c r="A37" s="13"/>
      <c r="B37" s="13"/>
      <c r="C37" s="21" t="s">
        <v>20</v>
      </c>
      <c r="D37" s="22" t="s">
        <v>76</v>
      </c>
      <c r="E37" s="22" t="s">
        <v>10</v>
      </c>
      <c r="F37" s="22"/>
      <c r="G37" s="38">
        <f>G38+G41+G44</f>
        <v>395.65</v>
      </c>
      <c r="H37" s="38">
        <f>H38+H41+H44</f>
        <v>0</v>
      </c>
      <c r="I37" s="38">
        <f>I38+I41+I44</f>
        <v>87.6</v>
      </c>
      <c r="J37" s="38">
        <f>J38+J41+J44</f>
        <v>131</v>
      </c>
      <c r="K37" s="16"/>
    </row>
    <row r="38" spans="1:11" s="14" customFormat="1" ht="15">
      <c r="A38" s="13"/>
      <c r="B38" s="13"/>
      <c r="C38" s="23" t="s">
        <v>41</v>
      </c>
      <c r="D38" s="24" t="s">
        <v>77</v>
      </c>
      <c r="E38" s="24" t="s">
        <v>10</v>
      </c>
      <c r="F38" s="25"/>
      <c r="G38" s="36">
        <f>G39+G40</f>
        <v>110</v>
      </c>
      <c r="H38" s="36">
        <f>H39+H40</f>
        <v>0</v>
      </c>
      <c r="I38" s="36">
        <f>I39+I40</f>
        <v>67.6</v>
      </c>
      <c r="J38" s="36">
        <f>J39+J40</f>
        <v>111</v>
      </c>
      <c r="K38" s="17"/>
    </row>
    <row r="39" spans="1:11" s="14" customFormat="1" ht="30">
      <c r="A39" s="13"/>
      <c r="B39" s="13"/>
      <c r="C39" s="21" t="s">
        <v>23</v>
      </c>
      <c r="D39" s="22" t="s">
        <v>77</v>
      </c>
      <c r="E39" s="22" t="s">
        <v>22</v>
      </c>
      <c r="F39" s="20"/>
      <c r="G39" s="38">
        <v>10</v>
      </c>
      <c r="H39" s="38"/>
      <c r="I39" s="38">
        <v>10</v>
      </c>
      <c r="J39" s="38">
        <v>10</v>
      </c>
      <c r="K39" s="17"/>
    </row>
    <row r="40" spans="1:11" s="14" customFormat="1" ht="15">
      <c r="A40" s="13"/>
      <c r="B40" s="13"/>
      <c r="C40" s="21" t="s">
        <v>25</v>
      </c>
      <c r="D40" s="22" t="s">
        <v>77</v>
      </c>
      <c r="E40" s="22" t="s">
        <v>24</v>
      </c>
      <c r="F40" s="22"/>
      <c r="G40" s="38">
        <v>100</v>
      </c>
      <c r="H40" s="38"/>
      <c r="I40" s="38">
        <v>57.6</v>
      </c>
      <c r="J40" s="38">
        <v>101</v>
      </c>
      <c r="K40" s="17"/>
    </row>
    <row r="41" spans="1:11" s="14" customFormat="1" ht="15">
      <c r="A41" s="13"/>
      <c r="B41" s="13"/>
      <c r="C41" s="23" t="s">
        <v>61</v>
      </c>
      <c r="D41" s="42" t="s">
        <v>78</v>
      </c>
      <c r="E41" s="42" t="s">
        <v>10</v>
      </c>
      <c r="F41" s="42"/>
      <c r="G41" s="43">
        <f>G42+G43</f>
        <v>268.65</v>
      </c>
      <c r="H41" s="43">
        <f>H42+H43</f>
        <v>0</v>
      </c>
      <c r="I41" s="43">
        <f>I42+I43</f>
        <v>10</v>
      </c>
      <c r="J41" s="43">
        <f>J42+J43</f>
        <v>10</v>
      </c>
      <c r="K41" s="17"/>
    </row>
    <row r="42" spans="1:11" s="14" customFormat="1" ht="15">
      <c r="A42" s="13"/>
      <c r="B42" s="13"/>
      <c r="C42" s="23" t="s">
        <v>61</v>
      </c>
      <c r="D42" s="24" t="s">
        <v>78</v>
      </c>
      <c r="E42" s="24" t="s">
        <v>12</v>
      </c>
      <c r="F42" s="25"/>
      <c r="G42" s="36">
        <v>268.15</v>
      </c>
      <c r="H42" s="36"/>
      <c r="I42" s="36">
        <v>9</v>
      </c>
      <c r="J42" s="36">
        <v>9</v>
      </c>
      <c r="K42" s="17"/>
    </row>
    <row r="43" spans="1:11" s="14" customFormat="1" ht="15">
      <c r="A43" s="13"/>
      <c r="B43" s="13"/>
      <c r="C43" s="23" t="s">
        <v>61</v>
      </c>
      <c r="D43" s="24" t="s">
        <v>78</v>
      </c>
      <c r="E43" s="24" t="s">
        <v>24</v>
      </c>
      <c r="F43" s="25"/>
      <c r="G43" s="36">
        <v>0.5</v>
      </c>
      <c r="H43" s="36"/>
      <c r="I43" s="36">
        <v>1</v>
      </c>
      <c r="J43" s="36">
        <v>1</v>
      </c>
      <c r="K43" s="17"/>
    </row>
    <row r="44" spans="1:11" s="14" customFormat="1" ht="15">
      <c r="A44" s="13"/>
      <c r="B44" s="13"/>
      <c r="C44" s="23" t="s">
        <v>67</v>
      </c>
      <c r="D44" s="24" t="s">
        <v>79</v>
      </c>
      <c r="E44" s="24" t="s">
        <v>12</v>
      </c>
      <c r="F44" s="25"/>
      <c r="G44" s="36">
        <v>17</v>
      </c>
      <c r="H44" s="36"/>
      <c r="I44" s="36">
        <v>10</v>
      </c>
      <c r="J44" s="36">
        <v>10</v>
      </c>
      <c r="K44" s="17"/>
    </row>
    <row r="45" spans="1:11" s="14" customFormat="1" ht="42.75">
      <c r="A45" s="13"/>
      <c r="B45" s="13"/>
      <c r="C45" s="30" t="s">
        <v>71</v>
      </c>
      <c r="D45" s="31" t="s">
        <v>37</v>
      </c>
      <c r="E45" s="31" t="s">
        <v>10</v>
      </c>
      <c r="F45" s="31"/>
      <c r="G45" s="35">
        <f>G46</f>
        <v>5</v>
      </c>
      <c r="H45" s="35">
        <f>H46</f>
        <v>0</v>
      </c>
      <c r="I45" s="35">
        <f>I46</f>
        <v>0</v>
      </c>
      <c r="J45" s="35">
        <f>J46</f>
        <v>0</v>
      </c>
      <c r="K45" s="17"/>
    </row>
    <row r="46" spans="1:11" s="14" customFormat="1" ht="15">
      <c r="A46" s="13"/>
      <c r="B46" s="13"/>
      <c r="C46" s="21" t="s">
        <v>20</v>
      </c>
      <c r="D46" s="22" t="s">
        <v>75</v>
      </c>
      <c r="E46" s="22" t="s">
        <v>10</v>
      </c>
      <c r="F46" s="20"/>
      <c r="G46" s="38">
        <f>G47</f>
        <v>5</v>
      </c>
      <c r="H46" s="38">
        <f aca="true" t="shared" si="1" ref="H46:J47">H47</f>
        <v>0</v>
      </c>
      <c r="I46" s="38">
        <f t="shared" si="1"/>
        <v>0</v>
      </c>
      <c r="J46" s="38">
        <f t="shared" si="1"/>
        <v>0</v>
      </c>
      <c r="K46" s="17"/>
    </row>
    <row r="47" spans="1:11" s="14" customFormat="1" ht="45">
      <c r="A47" s="13"/>
      <c r="B47" s="13"/>
      <c r="C47" s="21" t="s">
        <v>36</v>
      </c>
      <c r="D47" s="22" t="s">
        <v>80</v>
      </c>
      <c r="E47" s="22" t="s">
        <v>10</v>
      </c>
      <c r="F47" s="20"/>
      <c r="G47" s="38">
        <f>G48</f>
        <v>5</v>
      </c>
      <c r="H47" s="38">
        <f t="shared" si="1"/>
        <v>0</v>
      </c>
      <c r="I47" s="38">
        <f t="shared" si="1"/>
        <v>0</v>
      </c>
      <c r="J47" s="38">
        <f t="shared" si="1"/>
        <v>0</v>
      </c>
      <c r="K47" s="17"/>
    </row>
    <row r="48" spans="1:11" s="14" customFormat="1" ht="30">
      <c r="A48" s="13"/>
      <c r="B48" s="13"/>
      <c r="C48" s="21" t="s">
        <v>93</v>
      </c>
      <c r="D48" s="22" t="s">
        <v>80</v>
      </c>
      <c r="E48" s="22" t="s">
        <v>12</v>
      </c>
      <c r="F48" s="20"/>
      <c r="G48" s="38">
        <v>5</v>
      </c>
      <c r="H48" s="38"/>
      <c r="I48" s="38">
        <v>0</v>
      </c>
      <c r="J48" s="38">
        <v>0</v>
      </c>
      <c r="K48" s="17"/>
    </row>
    <row r="49" spans="1:11" s="14" customFormat="1" ht="57">
      <c r="A49" s="13"/>
      <c r="B49" s="13"/>
      <c r="C49" s="30" t="s">
        <v>63</v>
      </c>
      <c r="D49" s="31" t="s">
        <v>35</v>
      </c>
      <c r="E49" s="31" t="s">
        <v>10</v>
      </c>
      <c r="F49" s="31"/>
      <c r="G49" s="35">
        <f>G50</f>
        <v>27</v>
      </c>
      <c r="H49" s="35">
        <f aca="true" t="shared" si="2" ref="H49:J51">H50</f>
        <v>0</v>
      </c>
      <c r="I49" s="35">
        <f t="shared" si="2"/>
        <v>5</v>
      </c>
      <c r="J49" s="35">
        <f t="shared" si="2"/>
        <v>5</v>
      </c>
      <c r="K49" s="17"/>
    </row>
    <row r="50" spans="1:11" s="14" customFormat="1" ht="15">
      <c r="A50" s="13"/>
      <c r="B50" s="13"/>
      <c r="C50" s="21" t="s">
        <v>20</v>
      </c>
      <c r="D50" s="22" t="s">
        <v>81</v>
      </c>
      <c r="E50" s="22" t="s">
        <v>10</v>
      </c>
      <c r="F50" s="20"/>
      <c r="G50" s="38">
        <f>G51</f>
        <v>27</v>
      </c>
      <c r="H50" s="38">
        <f t="shared" si="2"/>
        <v>0</v>
      </c>
      <c r="I50" s="38">
        <f t="shared" si="2"/>
        <v>5</v>
      </c>
      <c r="J50" s="38">
        <f t="shared" si="2"/>
        <v>5</v>
      </c>
      <c r="K50" s="17"/>
    </row>
    <row r="51" spans="1:11" s="14" customFormat="1" ht="15">
      <c r="A51" s="13"/>
      <c r="B51" s="13"/>
      <c r="C51" s="21" t="s">
        <v>34</v>
      </c>
      <c r="D51" s="22" t="s">
        <v>82</v>
      </c>
      <c r="E51" s="22" t="s">
        <v>10</v>
      </c>
      <c r="F51" s="20"/>
      <c r="G51" s="38">
        <f>G52</f>
        <v>27</v>
      </c>
      <c r="H51" s="38">
        <f t="shared" si="2"/>
        <v>0</v>
      </c>
      <c r="I51" s="38">
        <f t="shared" si="2"/>
        <v>5</v>
      </c>
      <c r="J51" s="38">
        <f t="shared" si="2"/>
        <v>5</v>
      </c>
      <c r="K51" s="17"/>
    </row>
    <row r="52" spans="1:11" s="14" customFormat="1" ht="30">
      <c r="A52" s="13"/>
      <c r="B52" s="13"/>
      <c r="C52" s="21" t="s">
        <v>93</v>
      </c>
      <c r="D52" s="22" t="s">
        <v>82</v>
      </c>
      <c r="E52" s="22" t="s">
        <v>12</v>
      </c>
      <c r="F52" s="20"/>
      <c r="G52" s="38">
        <v>27</v>
      </c>
      <c r="H52" s="38"/>
      <c r="I52" s="38">
        <v>5</v>
      </c>
      <c r="J52" s="38">
        <v>5</v>
      </c>
      <c r="K52" s="17"/>
    </row>
    <row r="53" spans="1:11" s="14" customFormat="1" ht="42.75">
      <c r="A53" s="13"/>
      <c r="B53" s="13"/>
      <c r="C53" s="30" t="s">
        <v>70</v>
      </c>
      <c r="D53" s="31" t="s">
        <v>33</v>
      </c>
      <c r="E53" s="31" t="s">
        <v>10</v>
      </c>
      <c r="F53" s="31"/>
      <c r="G53" s="35">
        <f aca="true" t="shared" si="3" ref="G53:J55">G54</f>
        <v>423.6</v>
      </c>
      <c r="H53" s="35">
        <f t="shared" si="3"/>
        <v>0</v>
      </c>
      <c r="I53" s="35">
        <f t="shared" si="3"/>
        <v>473.4</v>
      </c>
      <c r="J53" s="35">
        <f t="shared" si="3"/>
        <v>514</v>
      </c>
      <c r="K53" s="17"/>
    </row>
    <row r="54" spans="1:11" s="14" customFormat="1" ht="15">
      <c r="A54" s="13"/>
      <c r="B54" s="13"/>
      <c r="C54" s="21" t="s">
        <v>38</v>
      </c>
      <c r="D54" s="22" t="s">
        <v>83</v>
      </c>
      <c r="E54" s="22" t="s">
        <v>10</v>
      </c>
      <c r="F54" s="20"/>
      <c r="G54" s="38">
        <f t="shared" si="3"/>
        <v>423.6</v>
      </c>
      <c r="H54" s="38">
        <f t="shared" si="3"/>
        <v>0</v>
      </c>
      <c r="I54" s="38">
        <f t="shared" si="3"/>
        <v>473.4</v>
      </c>
      <c r="J54" s="38">
        <f t="shared" si="3"/>
        <v>514</v>
      </c>
      <c r="K54" s="17"/>
    </row>
    <row r="55" spans="1:11" s="14" customFormat="1" ht="15">
      <c r="A55" s="13"/>
      <c r="B55" s="13"/>
      <c r="C55" s="26" t="s">
        <v>92</v>
      </c>
      <c r="D55" s="27" t="s">
        <v>84</v>
      </c>
      <c r="E55" s="27" t="s">
        <v>10</v>
      </c>
      <c r="F55" s="28"/>
      <c r="G55" s="39">
        <f t="shared" si="3"/>
        <v>423.6</v>
      </c>
      <c r="H55" s="39">
        <f t="shared" si="3"/>
        <v>0</v>
      </c>
      <c r="I55" s="39">
        <f t="shared" si="3"/>
        <v>473.4</v>
      </c>
      <c r="J55" s="39">
        <f t="shared" si="3"/>
        <v>514</v>
      </c>
      <c r="K55" s="17"/>
    </row>
    <row r="56" spans="1:11" s="14" customFormat="1" ht="30">
      <c r="A56" s="13"/>
      <c r="B56" s="13"/>
      <c r="C56" s="21" t="s">
        <v>93</v>
      </c>
      <c r="D56" s="22" t="s">
        <v>84</v>
      </c>
      <c r="E56" s="22" t="s">
        <v>12</v>
      </c>
      <c r="F56" s="20"/>
      <c r="G56" s="38">
        <v>423.6</v>
      </c>
      <c r="H56" s="38"/>
      <c r="I56" s="38">
        <v>473.4</v>
      </c>
      <c r="J56" s="38">
        <v>514</v>
      </c>
      <c r="K56" s="17"/>
    </row>
    <row r="57" spans="1:11" s="14" customFormat="1" ht="42.75">
      <c r="A57" s="13"/>
      <c r="B57" s="13"/>
      <c r="C57" s="30" t="s">
        <v>69</v>
      </c>
      <c r="D57" s="31" t="s">
        <v>32</v>
      </c>
      <c r="E57" s="31" t="s">
        <v>10</v>
      </c>
      <c r="F57" s="31"/>
      <c r="G57" s="35">
        <f>G58+G61</f>
        <v>20</v>
      </c>
      <c r="H57" s="35">
        <f>H58+H61</f>
        <v>0</v>
      </c>
      <c r="I57" s="35">
        <f>I58+I61</f>
        <v>10</v>
      </c>
      <c r="J57" s="35">
        <f>J58+J61</f>
        <v>10</v>
      </c>
      <c r="K57" s="17"/>
    </row>
    <row r="58" spans="1:11" s="14" customFormat="1" ht="15">
      <c r="A58" s="13"/>
      <c r="B58" s="13"/>
      <c r="C58" s="26" t="s">
        <v>30</v>
      </c>
      <c r="D58" s="27" t="s">
        <v>64</v>
      </c>
      <c r="E58" s="27" t="s">
        <v>10</v>
      </c>
      <c r="F58" s="28"/>
      <c r="G58" s="39">
        <f>G59</f>
        <v>5</v>
      </c>
      <c r="H58" s="39">
        <f aca="true" t="shared" si="4" ref="H58:J59">H59</f>
        <v>0</v>
      </c>
      <c r="I58" s="39">
        <f t="shared" si="4"/>
        <v>5</v>
      </c>
      <c r="J58" s="39">
        <f t="shared" si="4"/>
        <v>5</v>
      </c>
      <c r="K58" s="17"/>
    </row>
    <row r="59" spans="1:11" s="14" customFormat="1" ht="15">
      <c r="A59" s="13"/>
      <c r="B59" s="13"/>
      <c r="C59" s="21" t="s">
        <v>31</v>
      </c>
      <c r="D59" s="22" t="s">
        <v>65</v>
      </c>
      <c r="E59" s="22" t="s">
        <v>10</v>
      </c>
      <c r="F59" s="20"/>
      <c r="G59" s="38">
        <f>G60</f>
        <v>5</v>
      </c>
      <c r="H59" s="38">
        <f t="shared" si="4"/>
        <v>0</v>
      </c>
      <c r="I59" s="38">
        <f t="shared" si="4"/>
        <v>5</v>
      </c>
      <c r="J59" s="38">
        <f t="shared" si="4"/>
        <v>5</v>
      </c>
      <c r="K59" s="17"/>
    </row>
    <row r="60" spans="1:11" s="14" customFormat="1" ht="30">
      <c r="A60" s="13"/>
      <c r="B60" s="13"/>
      <c r="C60" s="21" t="s">
        <v>93</v>
      </c>
      <c r="D60" s="22" t="s">
        <v>65</v>
      </c>
      <c r="E60" s="22" t="s">
        <v>24</v>
      </c>
      <c r="F60" s="20"/>
      <c r="G60" s="38">
        <v>5</v>
      </c>
      <c r="H60" s="38"/>
      <c r="I60" s="38">
        <v>5</v>
      </c>
      <c r="J60" s="38">
        <v>5</v>
      </c>
      <c r="K60" s="17"/>
    </row>
    <row r="61" spans="1:11" s="14" customFormat="1" ht="15">
      <c r="A61" s="13"/>
      <c r="B61" s="13"/>
      <c r="C61" s="26" t="s">
        <v>20</v>
      </c>
      <c r="D61" s="27" t="s">
        <v>85</v>
      </c>
      <c r="E61" s="27" t="s">
        <v>10</v>
      </c>
      <c r="F61" s="28"/>
      <c r="G61" s="39">
        <f>G62</f>
        <v>15</v>
      </c>
      <c r="H61" s="39">
        <f aca="true" t="shared" si="5" ref="H61:J62">H62</f>
        <v>0</v>
      </c>
      <c r="I61" s="39">
        <f t="shared" si="5"/>
        <v>5</v>
      </c>
      <c r="J61" s="39">
        <f t="shared" si="5"/>
        <v>5</v>
      </c>
      <c r="K61" s="17"/>
    </row>
    <row r="62" spans="1:11" s="14" customFormat="1" ht="45">
      <c r="A62" s="13"/>
      <c r="B62" s="13"/>
      <c r="C62" s="21" t="s">
        <v>68</v>
      </c>
      <c r="D62" s="22" t="s">
        <v>86</v>
      </c>
      <c r="E62" s="22" t="s">
        <v>10</v>
      </c>
      <c r="F62" s="20"/>
      <c r="G62" s="38">
        <f>G63</f>
        <v>15</v>
      </c>
      <c r="H62" s="38">
        <f t="shared" si="5"/>
        <v>0</v>
      </c>
      <c r="I62" s="38">
        <f t="shared" si="5"/>
        <v>5</v>
      </c>
      <c r="J62" s="38">
        <f t="shared" si="5"/>
        <v>5</v>
      </c>
      <c r="K62" s="17"/>
    </row>
    <row r="63" spans="1:11" s="14" customFormat="1" ht="30">
      <c r="A63" s="13"/>
      <c r="B63" s="13"/>
      <c r="C63" s="21" t="s">
        <v>93</v>
      </c>
      <c r="D63" s="22" t="s">
        <v>87</v>
      </c>
      <c r="E63" s="22" t="s">
        <v>12</v>
      </c>
      <c r="F63" s="20"/>
      <c r="G63" s="38">
        <v>15</v>
      </c>
      <c r="H63" s="41"/>
      <c r="I63" s="38">
        <v>5</v>
      </c>
      <c r="J63" s="38">
        <v>5</v>
      </c>
      <c r="K63" s="17"/>
    </row>
  </sheetData>
  <sheetProtection/>
  <mergeCells count="3">
    <mergeCell ref="C5:K5"/>
    <mergeCell ref="C6:K6"/>
    <mergeCell ref="E1:K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Светлана</cp:lastModifiedBy>
  <cp:lastPrinted>2001-12-31T23:52:22Z</cp:lastPrinted>
  <dcterms:created xsi:type="dcterms:W3CDTF">2013-10-15T07:11:29Z</dcterms:created>
  <dcterms:modified xsi:type="dcterms:W3CDTF">2001-12-31T22:26:00Z</dcterms:modified>
  <cp:category/>
  <cp:version/>
  <cp:contentType/>
  <cp:contentStatus/>
</cp:coreProperties>
</file>