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235" activeTab="0"/>
  </bookViews>
  <sheets>
    <sheet name="Лист2" sheetId="1" r:id="rId1"/>
  </sheets>
  <definedNames>
    <definedName name="_xlnm.Print_Area" localSheetId="0">'Лист2'!$A$1:$C$78</definedName>
  </definedNames>
  <calcPr fullCalcOnLoad="1"/>
</workbook>
</file>

<file path=xl/sharedStrings.xml><?xml version="1.0" encoding="utf-8"?>
<sst xmlns="http://schemas.openxmlformats.org/spreadsheetml/2006/main" count="88" uniqueCount="80">
  <si>
    <t>Отчет</t>
  </si>
  <si>
    <t>Х</t>
  </si>
  <si>
    <t>Не заполняется, рассчитывается на основании данных отчета об исполнении бюджета</t>
  </si>
  <si>
    <t>1.</t>
  </si>
  <si>
    <t>2.</t>
  </si>
  <si>
    <t>Превышение предельного значения муниципального долга, установленного статьей 107 Бюджетного кодекса Российской Федерации, при исполнении местного бюджета, тыс.рублей</t>
  </si>
  <si>
    <t>Значение показателя, %</t>
  </si>
  <si>
    <t>Предельное значение отношения расходов на обслуживание муниципального долга, установленного статьей 111 Бюджетного кодекса Российской Федерации, при утверждении местного бюджета, %</t>
  </si>
  <si>
    <t>Превышение предельного значения расходов на обслуживание муниципального долга, установленного статьей 111 Бюджетного кодекса Российской Федерации, при утверждении местного бюджета (муниципального района, городского округа), тыс.рублей</t>
  </si>
  <si>
    <r>
      <t xml:space="preserve">Предельный объем муниципального долга, </t>
    </r>
    <r>
      <rPr>
        <i/>
        <sz val="10"/>
        <rFont val="Times New Roman"/>
        <family val="1"/>
      </rPr>
      <t>установленный правовым актом</t>
    </r>
    <r>
      <rPr>
        <sz val="10"/>
        <rFont val="Times New Roman"/>
        <family val="1"/>
      </rPr>
      <t xml:space="preserve"> органа местного самоуправления о местном бюджете на текущий финансовый год </t>
    </r>
    <r>
      <rPr>
        <i/>
        <sz val="10"/>
        <rFont val="Times New Roman"/>
        <family val="1"/>
      </rPr>
      <t>на отчетную дату</t>
    </r>
    <r>
      <rPr>
        <sz val="10"/>
        <rFont val="Times New Roman"/>
        <family val="1"/>
      </rPr>
      <t>, тыс.рублей</t>
    </r>
  </si>
  <si>
    <t>Произведено расходов на обслуживание муниципального долга на отчетную дату, тыс.рублей</t>
  </si>
  <si>
    <t>Предельное значение отношения расходов на обслуживание муниципального долга, установленного статьей 111 Бюджетного кодекса Российской Федерации, при исполнении местного бюджета, %</t>
  </si>
  <si>
    <t>Превышение предельного значения расходов на обслуживание муниципального долга, установленного статьей 111 Бюджетного кодекса Российской Федерации, при исполнении местного бюджета (муниципального района, городского округа), тыс.рублей</t>
  </si>
  <si>
    <t>2.2.3.в. Соблюдение предельного объема муниципального долга, установленного статьей 107 Бюджетного кодекса Российской Федерации, при утверждении и исполнении местного бюджета</t>
  </si>
  <si>
    <t>2.2.3.д. Соблюдение предельного объема муниципальных заимствований, установленного статьей 106 Бюджетного кодекса Российской Федерации, при утверждении и исполнении местного бюджета</t>
  </si>
  <si>
    <t>Предусмотрено в бюджете на выплату заработной платы с начислениями на отчетную дату (без учета переданных государственных полномочий), тыс.рублей</t>
  </si>
  <si>
    <t>Недостаток средств на выплату заработной платы с начислениями (без учета переданных государственных полномочий), тыс.рублей</t>
  </si>
  <si>
    <t>Предусмотрено в бюджете на оплату коммунальных услуг на отчетную дату (без учета переданных государственных полномочий), тыс.рублей</t>
  </si>
  <si>
    <t>Недостаток средств на оплату коммунальных услуг, тыс.рублей</t>
  </si>
  <si>
    <t>Уточненный план расходов на содержание органов местного самоуправления на конец отчетного периода, тыс.рублей</t>
  </si>
  <si>
    <t>Утвержденный Правительством области норматив формирования расходов на содержание органов местного самоуправления, тыс.рублей</t>
  </si>
  <si>
    <t>Превышение (+) утвержденного Правительством области норматива формирования расходов на содержание органов местного самоуправления</t>
  </si>
  <si>
    <t>Размер дефицита местного бюджета в отчетном периоде</t>
  </si>
  <si>
    <t>Превышение (+) предельного объема заимствований, установленного статьей 106 Бюджетного кодекса Российской Федерации, при исполнении местного бюджета</t>
  </si>
  <si>
    <t xml:space="preserve">Размер дефицита местного бюджета, запланированный на отчетную дату, тыс.рублей </t>
  </si>
  <si>
    <t>Превышение (+) предельного объема заимствований, установленного статьей 106 Бюджетного кодекса Российской Федерации, при утверждении местного бюджета по уточненному плану</t>
  </si>
  <si>
    <t xml:space="preserve">Объем муниципальных заимствований в текущем финансовом году, запланированный на отчетную дату, тыс.рублей </t>
  </si>
  <si>
    <r>
      <t>Сумма, направляемая в отчетном периоде на погашение долговых обязательств  (в том числе кредиты кредитных организаций, бюджетные кредиты,  муниципальной гарантии) на отчетную дату</t>
    </r>
    <r>
      <rPr>
        <sz val="10"/>
        <rFont val="Times New Roman"/>
        <family val="1"/>
      </rPr>
      <t>, тыс.рублей</t>
    </r>
  </si>
  <si>
    <t>Сумма погашения долговых обязательств  (в том числе кредиты кредитных организаций, бюджетные кредиты,  муниципальной гарантии), запланированная в текущем году на отчетную дату, тыс.рублей</t>
  </si>
  <si>
    <t xml:space="preserve">Фактический объем муниципальных заимствований в текущем финансовом году на отчетную дату, тыс.рублей </t>
  </si>
  <si>
    <t xml:space="preserve">Просроченная кредиторская задолженность, тыс. рублей </t>
  </si>
  <si>
    <t>Уточненный годовой план налоговых доходов по дополнительным нормативам отчислений на отчетную дату, тыс. рублей</t>
  </si>
  <si>
    <r>
      <t xml:space="preserve">Фактический объем доходов местного бюджета без учета объема безвозмездных поступлений </t>
    </r>
    <r>
      <rPr>
        <i/>
        <sz val="10"/>
        <rFont val="Times New Roman"/>
        <family val="1"/>
      </rPr>
      <t>на отчетную дату</t>
    </r>
    <r>
      <rPr>
        <sz val="10"/>
        <rFont val="Times New Roman"/>
        <family val="1"/>
      </rPr>
      <t>, тыс.рублей</t>
    </r>
  </si>
  <si>
    <r>
      <t xml:space="preserve">Фактический объем муниципального долга </t>
    </r>
    <r>
      <rPr>
        <i/>
        <sz val="10"/>
        <rFont val="Times New Roman"/>
        <family val="1"/>
      </rPr>
      <t>на отчетную дату</t>
    </r>
    <r>
      <rPr>
        <sz val="10"/>
        <rFont val="Times New Roman"/>
        <family val="1"/>
      </rPr>
      <t>, тыс.рублей</t>
    </r>
  </si>
  <si>
    <r>
      <t xml:space="preserve">Фактическое исполнение налоговых доходов по дополнительным нормативам отчислений </t>
    </r>
    <r>
      <rPr>
        <i/>
        <sz val="10"/>
        <rFont val="Times New Roman"/>
        <family val="1"/>
      </rPr>
      <t>на отчетную дату</t>
    </r>
    <r>
      <rPr>
        <sz val="10"/>
        <rFont val="Times New Roman"/>
        <family val="1"/>
      </rPr>
      <t>, тыс. рублей</t>
    </r>
  </si>
  <si>
    <t>Средняя заработная плата работников муниципальных учреждений культуры (основного персонала), установленная соглашением о реализации мероприятий по повышению заработной платы, рублей</t>
  </si>
  <si>
    <t>Фактический размер средней заработной платы работников муниципальных учреждений культуры (основного персонала), на отчетную дату, рублей</t>
  </si>
  <si>
    <r>
      <t xml:space="preserve">Общий годовой объем доходов местного бюджета без учета утвержденного объема безвозмездных поступлений, </t>
    </r>
    <r>
      <rPr>
        <i/>
        <sz val="10"/>
        <rFont val="Times New Roman"/>
        <family val="1"/>
      </rPr>
      <t>запланированный в текущем году на отчетную дату</t>
    </r>
    <r>
      <rPr>
        <sz val="10"/>
        <rFont val="Times New Roman"/>
        <family val="1"/>
      </rPr>
      <t>, тыс.рублей</t>
    </r>
  </si>
  <si>
    <t>Превышение предельного значения муниципального долга, установленного статьей 107 Бюджетного кодекса Российской Федерации, при утверждении местного бюджета, на отчетную дату, тыс.рублей</t>
  </si>
  <si>
    <t xml:space="preserve">Бюджетные кредиты, привлекаемые в местный бюджет, от других бюджетов бюджетной системы Российской Федерации на отчетную дату, тыс.рублей
</t>
  </si>
  <si>
    <t xml:space="preserve">Бюджетные кредиты, привлекаемые в местный бюджет, от других бюджетов бюджетной системы Российской Федерации на отчетную дату, тыс.рублей
</t>
  </si>
  <si>
    <r>
      <t xml:space="preserve">Объем расходов местного бюджета, </t>
    </r>
    <r>
      <rPr>
        <i/>
        <sz val="10"/>
        <rFont val="Times New Roman"/>
        <family val="1"/>
      </rPr>
      <t>запланированный в текущем году на отчетную дату</t>
    </r>
    <r>
      <rPr>
        <sz val="10"/>
        <rFont val="Times New Roman"/>
        <family val="1"/>
      </rPr>
      <t>, тыс.рублей</t>
    </r>
  </si>
  <si>
    <r>
      <t xml:space="preserve">Объем расходов на обслуживание муниципального долга, </t>
    </r>
    <r>
      <rPr>
        <i/>
        <sz val="10"/>
        <rFont val="Times New Roman"/>
        <family val="1"/>
      </rPr>
      <t>запланированный в</t>
    </r>
    <r>
      <rPr>
        <sz val="10"/>
        <rFont val="Times New Roman"/>
        <family val="1"/>
      </rPr>
      <t xml:space="preserve"> местном бюджете на текущий финансовый год </t>
    </r>
    <r>
      <rPr>
        <i/>
        <sz val="10"/>
        <rFont val="Times New Roman"/>
        <family val="1"/>
      </rPr>
      <t>на отчетную дату</t>
    </r>
    <r>
      <rPr>
        <sz val="10"/>
        <rFont val="Times New Roman"/>
        <family val="1"/>
      </rPr>
      <t>, тыс.рублей</t>
    </r>
  </si>
  <si>
    <r>
      <t xml:space="preserve">Объем расходов, которые осуществляются за счет субвенций, предоставляемых из бюджетов бюджетной системы Российской Федерации, </t>
    </r>
    <r>
      <rPr>
        <i/>
        <sz val="10"/>
        <rFont val="Times New Roman"/>
        <family val="1"/>
      </rPr>
      <t>запланированный на отчетную дату</t>
    </r>
    <r>
      <rPr>
        <sz val="10"/>
        <rFont val="Times New Roman"/>
        <family val="1"/>
      </rPr>
      <t>, тыс.рублей</t>
    </r>
  </si>
  <si>
    <t>Фактические расходы местного бюджета на отчетную дату, тыс.рублей</t>
  </si>
  <si>
    <t>Произведено расходов, которые осуществляются за счет субвенций, предоставляемых из бюджетов бюджетной системы Российской Федерации на отчетную дату, тыс.рублей</t>
  </si>
  <si>
    <t xml:space="preserve">2.2.3.г. Объем расходов на обслуживание муниципального долга, установленный статьей 111 Бюджетного кодекса Российской Федерации, при утверждении и исполнении местного бюджета </t>
  </si>
  <si>
    <t xml:space="preserve">2.2.3.б. Соблюдение предельного значения дефицита местного бюджета, установленного статьей 92.1.  Бюджетного кодекса Российской Федерации, при утверждении бюджета и исполнении бюджета </t>
  </si>
  <si>
    <t>Средняя заработная плата педагогических работников муниципальных образовательных организаций общего образования, установленная соглашением о реализации мероприятий по повышению заработной платы, рублей</t>
  </si>
  <si>
    <t>Фактический размер средней заработной платы педагогических работников муниципальных образовательных организаций общего образования, на отчетную дату, рублей</t>
  </si>
  <si>
    <t>Средняя заработная плата педагогических работников муниципальных образовательных организаций дошкольного образования, установленная соглашением о реализации мероприятий по повышению заработной платы, рублей</t>
  </si>
  <si>
    <r>
      <t>Фактический размер средней заработной платы</t>
    </r>
    <r>
      <rPr>
        <sz val="10"/>
        <rFont val="Times New Roman"/>
        <family val="1"/>
      </rPr>
      <t xml:space="preserve"> педагогических работников муниципальных образовательных организаций дошкольного образования, на отчетную дату, рублей</t>
    </r>
  </si>
  <si>
    <t>3.</t>
  </si>
  <si>
    <t>Исполнение соглашения о реализации мероприятий по повышению заработной платы педагогических работников муниципальных образовательных организаций общего образования,  на отчетную дату, %</t>
  </si>
  <si>
    <t>Исполнение соглашения о реализации мероприятий по повышению заработной платы педагогических работников муниципальных образовательных организаций дошкольного образования,  на отчетную дату, %</t>
  </si>
  <si>
    <t>Исполнение соглашения о реализации мероприятий по повышению заработной платы работникам муниципальных учреждений культуры (основного персонала),  на отчетную дату, %</t>
  </si>
  <si>
    <t xml:space="preserve">2.2.1.а.  Планирование в необходимом объеме расходов на выплату заработной платы и начислениям на оплату труда, оплату коммунальных услуг (Информация представляется по муниципальным учреждениям (бюджетным, автономным, казенным) </t>
  </si>
  <si>
    <t xml:space="preserve">2.2.1.б.  Выполнение значения целевого показателя «Средняя заработная плата работников», установленного соглашениями о реализации мероприятий по повышению заработной платы педагогических работников муниципальных образовательных организаций общего образования и педагогических работников муниципальных образовательных организаций дошкольного образования, работников муниципальных учреждений культуры (основного персонала), заключенными между муниципальным образованием и департаментом образования Кировской области, департаментом культуры Кировской области, на отчетную дату </t>
  </si>
  <si>
    <t xml:space="preserve">2.2.2.а.  Наличие просроченной кредиторской задолженности, тыс. рублей 
</t>
  </si>
  <si>
    <t xml:space="preserve">2.2.2.б. Недопущение повышения оплаты труда работников органов местного самоуправления и работников муниципальных учреждений в 2015 году выше темпов роста, предусмотренных на областном уровне (кроме категорий, установленных Указами Президента РФ от 7 мая 2012 №597, от 1 июня 2012 №761)
</t>
  </si>
  <si>
    <t>2.2.3.а. Соблюдение установленного норматива формирования расходов на содержание органов местного самоуправлени</t>
  </si>
  <si>
    <t>реквизиты нормативного правового акта, предусматривающего повышение оплаты труда (в случае принятия решения о повышении оплаты труда)</t>
  </si>
  <si>
    <t>2.2.2.в. Недопущение необоснованного снижения ассигнований на оплату труда и начисления на выплаты по оплате труда, оплату коммунальных услуг к первоначальном плану</t>
  </si>
  <si>
    <t>Первоначальный план по ассигнованиям на выплату заработной платы с начислениями (без учета переданных государственных полномочий), тыс.рублей</t>
  </si>
  <si>
    <t>Первоначальный план по ассигнованиям на оплату коммунальных услуг (без учета переданных государственных полномочий), тыс.рублей</t>
  </si>
  <si>
    <t>отклонение (-) от первоначального плана</t>
  </si>
  <si>
    <t>Фонд оплаты труда на 2015 год (без учета переданных государственных полномочий), тыс.рублей</t>
  </si>
  <si>
    <t>Невыплаченная заработная плата с начислениями за декабрь 2014 года</t>
  </si>
  <si>
    <t>Потребность средств на оплату коммунальных услуг на 2015 год (без учета переданных государственных полномочий), тыс.рублей</t>
  </si>
  <si>
    <t>Предусмотрено в бюджете на выплату заработной платы с начислениями на отчетную дату (без учета переданных государственных полномочий), тыс.рублей (соответствует строке 6)</t>
  </si>
  <si>
    <t>Предусмотрено в бюджете на оплату коммунальных услуг на отчетную дату (без учета переданных государственных полномочий), тыс.рублей (соответствует строке 10)</t>
  </si>
  <si>
    <t>Кредиторская задолженность по коммунальным услугам за 2014 год</t>
  </si>
  <si>
    <t>Глава администрации Шабалинского района</t>
  </si>
  <si>
    <t>Заместитель главы администрации района</t>
  </si>
  <si>
    <t>начальник финансового управления</t>
  </si>
  <si>
    <t>Н.А.Игошина</t>
  </si>
  <si>
    <t>А.В.Пересторонин</t>
  </si>
  <si>
    <t>Логинова Наталия Ивановна  Протасова Нина Павловна</t>
  </si>
  <si>
    <t>883345 21771                            883345 21257</t>
  </si>
  <si>
    <t>о выполнении условий Соглашения о предоставлении бюджету Шабалинского района из областного бюджета субсидии на выравнивание обеспеченности муниципальных образований области по состоянию на 01.07.2015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</si>
</sst>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00"/>
    <numFmt numFmtId="167" formatCode="0.000000000"/>
    <numFmt numFmtId="168" formatCode="0.0000000000"/>
    <numFmt numFmtId="169" formatCode="0.00000000000"/>
    <numFmt numFmtId="170" formatCode="0.000000000000"/>
    <numFmt numFmtId="171" formatCode="0.0000000000000"/>
    <numFmt numFmtId="172" formatCode="0.00000000000000"/>
    <numFmt numFmtId="173" formatCode="0.000000"/>
    <numFmt numFmtId="174" formatCode="0.00000"/>
    <numFmt numFmtId="175" formatCode="0.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4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164" fontId="1" fillId="0" borderId="14" xfId="0" applyNumberFormat="1" applyFont="1" applyBorder="1" applyAlignment="1">
      <alignment horizontal="center" vertical="top"/>
    </xf>
    <xf numFmtId="0" fontId="4" fillId="33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16" fontId="1" fillId="0" borderId="13" xfId="0" applyNumberFormat="1" applyFont="1" applyBorder="1" applyAlignment="1">
      <alignment vertical="top"/>
    </xf>
    <xf numFmtId="16" fontId="1" fillId="0" borderId="13" xfId="0" applyNumberFormat="1" applyFont="1" applyFill="1" applyBorder="1" applyAlignment="1">
      <alignment vertical="top" wrapText="1"/>
    </xf>
    <xf numFmtId="1" fontId="1" fillId="0" borderId="14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 wrapText="1"/>
    </xf>
    <xf numFmtId="16" fontId="1" fillId="0" borderId="13" xfId="0" applyNumberFormat="1" applyFont="1" applyBorder="1" applyAlignment="1">
      <alignment horizontal="center" vertical="top"/>
    </xf>
    <xf numFmtId="16" fontId="1" fillId="0" borderId="13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/>
    </xf>
    <xf numFmtId="164" fontId="1" fillId="0" borderId="15" xfId="0" applyNumberFormat="1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33" borderId="14" xfId="0" applyFont="1" applyFill="1" applyBorder="1" applyAlignment="1">
      <alignment horizontal="center" vertical="top"/>
    </xf>
    <xf numFmtId="164" fontId="1" fillId="33" borderId="14" xfId="0" applyNumberFormat="1" applyFont="1" applyFill="1" applyBorder="1" applyAlignment="1">
      <alignment horizontal="center" vertical="top"/>
    </xf>
    <xf numFmtId="0" fontId="4" fillId="34" borderId="12" xfId="0" applyFont="1" applyFill="1" applyBorder="1" applyAlignment="1">
      <alignment vertical="top" wrapText="1"/>
    </xf>
    <xf numFmtId="0" fontId="5" fillId="34" borderId="11" xfId="0" applyFont="1" applyFill="1" applyBorder="1" applyAlignment="1">
      <alignment vertical="top"/>
    </xf>
    <xf numFmtId="0" fontId="5" fillId="34" borderId="15" xfId="0" applyFont="1" applyFill="1" applyBorder="1" applyAlignment="1">
      <alignment vertical="top"/>
    </xf>
    <xf numFmtId="0" fontId="4" fillId="34" borderId="13" xfId="0" applyFont="1" applyFill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4" xfId="0" applyBorder="1" applyAlignment="1">
      <alignment vertical="top"/>
    </xf>
    <xf numFmtId="0" fontId="4" fillId="34" borderId="16" xfId="0" applyFont="1" applyFill="1" applyBorder="1" applyAlignment="1">
      <alignment vertical="top" wrapText="1"/>
    </xf>
    <xf numFmtId="0" fontId="0" fillId="34" borderId="17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2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zoomScalePageLayoutView="0" workbookViewId="0" topLeftCell="A10">
      <selection activeCell="C48" sqref="C48"/>
    </sheetView>
  </sheetViews>
  <sheetFormatPr defaultColWidth="9.00390625" defaultRowHeight="12.75"/>
  <cols>
    <col min="1" max="1" width="4.625" style="0" customWidth="1"/>
    <col min="2" max="2" width="71.75390625" style="8" customWidth="1"/>
    <col min="3" max="3" width="16.125" style="0" customWidth="1"/>
    <col min="4" max="4" width="10.875" style="0" customWidth="1"/>
    <col min="8" max="8" width="7.625" style="0" customWidth="1"/>
  </cols>
  <sheetData>
    <row r="1" spans="1:3" ht="14.25">
      <c r="A1" s="43" t="s">
        <v>0</v>
      </c>
      <c r="B1" s="43"/>
      <c r="C1" s="43"/>
    </row>
    <row r="2" spans="1:3" ht="72" customHeight="1" thickBot="1">
      <c r="A2" s="44" t="s">
        <v>79</v>
      </c>
      <c r="B2" s="45"/>
      <c r="C2" s="45"/>
    </row>
    <row r="3" spans="1:3" ht="42.75" customHeight="1">
      <c r="A3" s="40" t="s">
        <v>56</v>
      </c>
      <c r="B3" s="46"/>
      <c r="C3" s="47"/>
    </row>
    <row r="4" spans="1:3" s="1" customFormat="1" ht="25.5">
      <c r="A4" s="13"/>
      <c r="B4" s="5" t="s">
        <v>66</v>
      </c>
      <c r="C4" s="30">
        <v>55389.2</v>
      </c>
    </row>
    <row r="5" spans="1:3" s="1" customFormat="1" ht="15.75" customHeight="1">
      <c r="A5" s="13"/>
      <c r="B5" s="5" t="s">
        <v>67</v>
      </c>
      <c r="C5" s="30">
        <v>981.8</v>
      </c>
    </row>
    <row r="6" spans="1:3" s="1" customFormat="1" ht="25.5">
      <c r="A6" s="13"/>
      <c r="B6" s="5" t="s">
        <v>15</v>
      </c>
      <c r="C6" s="30">
        <v>56371</v>
      </c>
    </row>
    <row r="7" spans="1:3" s="1" customFormat="1" ht="25.5">
      <c r="A7" s="13"/>
      <c r="B7" s="5" t="s">
        <v>16</v>
      </c>
      <c r="C7" s="31">
        <f>C4+C5-C6</f>
        <v>0</v>
      </c>
    </row>
    <row r="8" spans="1:3" ht="25.5">
      <c r="A8" s="11"/>
      <c r="B8" s="4" t="s">
        <v>68</v>
      </c>
      <c r="C8" s="30">
        <v>18194.3</v>
      </c>
    </row>
    <row r="9" spans="1:3" ht="12.75">
      <c r="A9" s="11"/>
      <c r="B9" s="4" t="s">
        <v>71</v>
      </c>
      <c r="C9" s="30">
        <v>2108.7</v>
      </c>
    </row>
    <row r="10" spans="1:3" ht="25.5">
      <c r="A10" s="11"/>
      <c r="B10" s="4" t="s">
        <v>17</v>
      </c>
      <c r="C10" s="30">
        <v>20303</v>
      </c>
    </row>
    <row r="11" spans="1:3" ht="13.5" thickBot="1">
      <c r="A11" s="11"/>
      <c r="B11" s="4" t="s">
        <v>18</v>
      </c>
      <c r="C11" s="31">
        <f>C8+C9-C10</f>
        <v>0</v>
      </c>
    </row>
    <row r="12" spans="1:3" ht="81.75" customHeight="1">
      <c r="A12" s="40" t="s">
        <v>57</v>
      </c>
      <c r="B12" s="46"/>
      <c r="C12" s="47"/>
    </row>
    <row r="13" spans="1:5" ht="45.75" customHeight="1">
      <c r="A13" s="23" t="s">
        <v>3</v>
      </c>
      <c r="B13" s="6" t="s">
        <v>48</v>
      </c>
      <c r="C13" s="28">
        <v>20520</v>
      </c>
      <c r="D13" s="1"/>
      <c r="E13" s="1"/>
    </row>
    <row r="14" spans="1:5" ht="41.25" customHeight="1">
      <c r="A14" s="23"/>
      <c r="B14" s="6" t="s">
        <v>49</v>
      </c>
      <c r="C14" s="28">
        <v>23915.8</v>
      </c>
      <c r="D14" s="1"/>
      <c r="E14" s="1"/>
    </row>
    <row r="15" spans="1:5" ht="43.5" customHeight="1">
      <c r="A15" s="23"/>
      <c r="B15" s="6" t="s">
        <v>53</v>
      </c>
      <c r="C15" s="28">
        <f>C14/C13*100</f>
        <v>116.54873294346979</v>
      </c>
      <c r="D15" s="1"/>
      <c r="E15" s="1"/>
    </row>
    <row r="16" spans="1:5" ht="42.75" customHeight="1">
      <c r="A16" s="23" t="s">
        <v>4</v>
      </c>
      <c r="B16" s="6" t="s">
        <v>50</v>
      </c>
      <c r="C16" s="28">
        <v>15382</v>
      </c>
      <c r="D16" s="1"/>
      <c r="E16" s="1"/>
    </row>
    <row r="17" spans="1:5" ht="41.25" customHeight="1">
      <c r="A17" s="23"/>
      <c r="B17" s="6" t="s">
        <v>51</v>
      </c>
      <c r="C17" s="28">
        <v>18062.1</v>
      </c>
      <c r="D17" s="1"/>
      <c r="E17" s="1"/>
    </row>
    <row r="18" spans="1:5" ht="43.5" customHeight="1">
      <c r="A18" s="23"/>
      <c r="B18" s="6" t="s">
        <v>54</v>
      </c>
      <c r="C18" s="28">
        <f>C17/C16*100</f>
        <v>117.42361201404236</v>
      </c>
      <c r="D18" s="1"/>
      <c r="E18" s="1"/>
    </row>
    <row r="19" spans="1:5" ht="39.75" customHeight="1">
      <c r="A19" s="23" t="s">
        <v>52</v>
      </c>
      <c r="B19" s="6" t="s">
        <v>35</v>
      </c>
      <c r="C19" s="28">
        <v>13695</v>
      </c>
      <c r="D19" s="1"/>
      <c r="E19" s="1"/>
    </row>
    <row r="20" spans="1:5" ht="29.25" customHeight="1">
      <c r="A20" s="10"/>
      <c r="B20" s="6" t="s">
        <v>36</v>
      </c>
      <c r="C20" s="28">
        <v>13883</v>
      </c>
      <c r="D20" s="1"/>
      <c r="E20" s="1"/>
    </row>
    <row r="21" spans="1:5" ht="39" thickBot="1">
      <c r="A21" s="10"/>
      <c r="B21" s="6" t="s">
        <v>55</v>
      </c>
      <c r="C21" s="28">
        <f>C20/C19*100</f>
        <v>101.37276378240234</v>
      </c>
      <c r="D21" s="1"/>
      <c r="E21" s="1"/>
    </row>
    <row r="22" spans="1:3" ht="18.75" customHeight="1">
      <c r="A22" s="40" t="s">
        <v>58</v>
      </c>
      <c r="B22" s="41"/>
      <c r="C22" s="42"/>
    </row>
    <row r="23" spans="1:3" ht="13.5" thickBot="1">
      <c r="A23" s="11"/>
      <c r="B23" s="4" t="s">
        <v>30</v>
      </c>
      <c r="C23" s="14"/>
    </row>
    <row r="24" spans="1:3" ht="41.25" customHeight="1">
      <c r="A24" s="40" t="s">
        <v>59</v>
      </c>
      <c r="B24" s="41"/>
      <c r="C24" s="42"/>
    </row>
    <row r="25" spans="1:3" ht="25.5">
      <c r="A25" s="10"/>
      <c r="B25" s="7" t="s">
        <v>61</v>
      </c>
      <c r="C25" s="29"/>
    </row>
    <row r="26" spans="1:3" ht="28.5" customHeight="1">
      <c r="A26" s="32" t="s">
        <v>62</v>
      </c>
      <c r="B26" s="33"/>
      <c r="C26" s="34"/>
    </row>
    <row r="27" spans="1:3" s="27" customFormat="1" ht="28.5" customHeight="1">
      <c r="A27" s="16"/>
      <c r="B27" s="5" t="s">
        <v>63</v>
      </c>
      <c r="C27" s="12">
        <v>56481</v>
      </c>
    </row>
    <row r="28" spans="1:3" s="27" customFormat="1" ht="37.5" customHeight="1">
      <c r="A28" s="16"/>
      <c r="B28" s="5" t="s">
        <v>69</v>
      </c>
      <c r="C28" s="30">
        <v>56371</v>
      </c>
    </row>
    <row r="29" spans="1:3" s="27" customFormat="1" ht="18.75" customHeight="1">
      <c r="A29" s="16"/>
      <c r="B29" s="5" t="s">
        <v>65</v>
      </c>
      <c r="C29" s="29">
        <f>C28-C27</f>
        <v>-110</v>
      </c>
    </row>
    <row r="30" spans="1:3" s="27" customFormat="1" ht="27" customHeight="1">
      <c r="A30" s="16"/>
      <c r="B30" s="4" t="s">
        <v>64</v>
      </c>
      <c r="C30" s="14">
        <v>20307.6</v>
      </c>
    </row>
    <row r="31" spans="1:3" s="27" customFormat="1" ht="28.5" customHeight="1">
      <c r="A31" s="16"/>
      <c r="B31" s="4" t="s">
        <v>70</v>
      </c>
      <c r="C31" s="30">
        <v>20303</v>
      </c>
    </row>
    <row r="32" spans="1:3" ht="21" customHeight="1">
      <c r="A32" s="10"/>
      <c r="B32" s="5" t="s">
        <v>65</v>
      </c>
      <c r="C32" s="29">
        <f>C31-C30</f>
        <v>-4.599999999998545</v>
      </c>
    </row>
    <row r="33" spans="1:3" s="2" customFormat="1" ht="26.25" customHeight="1">
      <c r="A33" s="32" t="s">
        <v>60</v>
      </c>
      <c r="B33" s="33"/>
      <c r="C33" s="34"/>
    </row>
    <row r="34" spans="1:3" s="3" customFormat="1" ht="25.5">
      <c r="A34" s="17"/>
      <c r="B34" s="5" t="s">
        <v>19</v>
      </c>
      <c r="C34" s="12">
        <v>21537.1</v>
      </c>
    </row>
    <row r="35" spans="1:3" s="3" customFormat="1" ht="25.5">
      <c r="A35" s="17"/>
      <c r="B35" s="5" t="s">
        <v>20</v>
      </c>
      <c r="C35" s="12">
        <v>23732</v>
      </c>
    </row>
    <row r="36" spans="1:3" s="3" customFormat="1" ht="25.5">
      <c r="A36" s="17"/>
      <c r="B36" s="5" t="s">
        <v>21</v>
      </c>
      <c r="C36" s="12">
        <f>C34-C35</f>
        <v>-2194.9000000000015</v>
      </c>
    </row>
    <row r="37" spans="1:3" ht="26.25" customHeight="1">
      <c r="A37" s="35" t="s">
        <v>47</v>
      </c>
      <c r="B37" s="36"/>
      <c r="C37" s="37"/>
    </row>
    <row r="38" spans="1:3" ht="12.75">
      <c r="A38" s="18"/>
      <c r="B38" s="4" t="s">
        <v>2</v>
      </c>
      <c r="C38" s="14" t="s">
        <v>1</v>
      </c>
    </row>
    <row r="39" spans="1:3" ht="30" customHeight="1">
      <c r="A39" s="35" t="s">
        <v>13</v>
      </c>
      <c r="B39" s="38"/>
      <c r="C39" s="39"/>
    </row>
    <row r="40" spans="1:3" ht="38.25">
      <c r="A40" s="25" t="s">
        <v>3</v>
      </c>
      <c r="B40" s="4" t="s">
        <v>37</v>
      </c>
      <c r="C40" s="14">
        <v>48220.5</v>
      </c>
    </row>
    <row r="41" spans="1:3" ht="38.25">
      <c r="A41" s="26"/>
      <c r="B41" s="4" t="s">
        <v>9</v>
      </c>
      <c r="C41" s="14">
        <v>7700</v>
      </c>
    </row>
    <row r="42" spans="1:3" ht="27.75" customHeight="1">
      <c r="A42" s="22"/>
      <c r="B42" s="4" t="s">
        <v>39</v>
      </c>
      <c r="C42" s="14">
        <v>0</v>
      </c>
    </row>
    <row r="43" spans="1:3" ht="32.25" customHeight="1">
      <c r="A43" s="22"/>
      <c r="B43" s="4" t="s">
        <v>31</v>
      </c>
      <c r="C43" s="14">
        <v>2948.9</v>
      </c>
    </row>
    <row r="44" spans="1:3" ht="38.25">
      <c r="A44" s="22"/>
      <c r="B44" s="4" t="s">
        <v>38</v>
      </c>
      <c r="C44" s="21">
        <f>IF((C41-C42)&gt;(C40-C43),(C41-C42)-((C40-C43)),IF((C41-C42)&lt;=(C40-C43),0))</f>
        <v>0</v>
      </c>
    </row>
    <row r="45" spans="1:3" ht="25.5">
      <c r="A45" s="25" t="s">
        <v>4</v>
      </c>
      <c r="B45" s="4" t="s">
        <v>32</v>
      </c>
      <c r="C45" s="14">
        <v>29389.6</v>
      </c>
    </row>
    <row r="46" spans="1:3" ht="12.75">
      <c r="A46" s="11"/>
      <c r="B46" s="4" t="s">
        <v>33</v>
      </c>
      <c r="C46" s="14">
        <v>0</v>
      </c>
    </row>
    <row r="47" spans="1:3" ht="31.5" customHeight="1">
      <c r="A47" s="11"/>
      <c r="B47" s="4" t="s">
        <v>40</v>
      </c>
      <c r="C47" s="14"/>
    </row>
    <row r="48" spans="1:3" ht="25.5">
      <c r="A48" s="11"/>
      <c r="B48" s="4" t="s">
        <v>34</v>
      </c>
      <c r="C48" s="14">
        <v>1216.6</v>
      </c>
    </row>
    <row r="49" spans="1:3" ht="38.25">
      <c r="A49" s="11"/>
      <c r="B49" s="4" t="s">
        <v>5</v>
      </c>
      <c r="C49" s="21">
        <f>IF((C46-C47)&gt;(C45-C48),(C46-C47)-((C45-C48)),IF((C46-C47)&lt;=(C45-C48),0))</f>
        <v>0</v>
      </c>
    </row>
    <row r="50" spans="1:3" ht="32.25" customHeight="1">
      <c r="A50" s="35" t="s">
        <v>46</v>
      </c>
      <c r="B50" s="38"/>
      <c r="C50" s="39"/>
    </row>
    <row r="51" spans="1:3" ht="25.5">
      <c r="A51" s="25" t="s">
        <v>3</v>
      </c>
      <c r="B51" s="4" t="s">
        <v>41</v>
      </c>
      <c r="C51" s="30">
        <v>200477</v>
      </c>
    </row>
    <row r="52" spans="1:3" ht="38.25">
      <c r="A52" s="26"/>
      <c r="B52" s="4" t="s">
        <v>43</v>
      </c>
      <c r="C52" s="30">
        <v>63618.8</v>
      </c>
    </row>
    <row r="53" spans="1:3" ht="25.5">
      <c r="A53" s="22"/>
      <c r="B53" s="4" t="s">
        <v>42</v>
      </c>
      <c r="C53" s="30">
        <v>300</v>
      </c>
    </row>
    <row r="54" spans="1:3" ht="12.75">
      <c r="A54" s="22"/>
      <c r="B54" s="4" t="s">
        <v>6</v>
      </c>
      <c r="C54" s="31">
        <f>C53/(C51-C52)*100</f>
        <v>0.2192049873518722</v>
      </c>
    </row>
    <row r="55" spans="1:3" ht="38.25">
      <c r="A55" s="22"/>
      <c r="B55" s="4" t="s">
        <v>7</v>
      </c>
      <c r="C55" s="31">
        <v>15</v>
      </c>
    </row>
    <row r="56" spans="1:3" ht="51">
      <c r="A56" s="22"/>
      <c r="B56" s="4" t="s">
        <v>8</v>
      </c>
      <c r="C56" s="31">
        <f>IF((C53/(C51-C52)*100)&gt;15,C53-((C51-C52)*15/100),IF((C53/(C51-C52)*100)&lt;=15,0))</f>
        <v>0</v>
      </c>
    </row>
    <row r="57" spans="1:3" ht="19.5" customHeight="1">
      <c r="A57" s="25" t="s">
        <v>4</v>
      </c>
      <c r="B57" s="4" t="s">
        <v>44</v>
      </c>
      <c r="C57" s="30">
        <v>100547.4</v>
      </c>
    </row>
    <row r="58" spans="1:3" ht="29.25" customHeight="1">
      <c r="A58" s="19"/>
      <c r="B58" s="4" t="s">
        <v>45</v>
      </c>
      <c r="C58" s="30">
        <v>36300.1</v>
      </c>
    </row>
    <row r="59" spans="1:3" ht="25.5">
      <c r="A59" s="11"/>
      <c r="B59" s="4" t="s">
        <v>10</v>
      </c>
      <c r="C59" s="30">
        <v>52.1</v>
      </c>
    </row>
    <row r="60" spans="1:3" ht="12.75">
      <c r="A60" s="11"/>
      <c r="B60" s="4" t="s">
        <v>6</v>
      </c>
      <c r="C60" s="31">
        <f>C59/(C57-C58)*100</f>
        <v>0.08109290195852589</v>
      </c>
    </row>
    <row r="61" spans="1:3" ht="38.25">
      <c r="A61" s="11"/>
      <c r="B61" s="4" t="s">
        <v>11</v>
      </c>
      <c r="C61" s="31">
        <v>15</v>
      </c>
    </row>
    <row r="62" spans="1:3" ht="51">
      <c r="A62" s="11"/>
      <c r="B62" s="4" t="s">
        <v>12</v>
      </c>
      <c r="C62" s="31">
        <f>IF((C59/(C57-C58)*100)&gt;15,C59-((C57-C58)*15/100),IF((C59/(C57-C58)*100)&lt;=15,0))</f>
        <v>0</v>
      </c>
    </row>
    <row r="63" spans="1:3" ht="32.25" customHeight="1">
      <c r="A63" s="35" t="s">
        <v>14</v>
      </c>
      <c r="B63" s="38"/>
      <c r="C63" s="39"/>
    </row>
    <row r="64" spans="1:3" ht="25.5">
      <c r="A64" s="26" t="s">
        <v>3</v>
      </c>
      <c r="B64" s="5" t="s">
        <v>26</v>
      </c>
      <c r="C64" s="12">
        <v>7700</v>
      </c>
    </row>
    <row r="65" spans="1:3" ht="12.75">
      <c r="A65" s="26"/>
      <c r="B65" s="5" t="s">
        <v>24</v>
      </c>
      <c r="C65" s="12">
        <v>6897.4</v>
      </c>
    </row>
    <row r="66" spans="1:3" ht="38.25">
      <c r="A66" s="26"/>
      <c r="B66" s="5" t="s">
        <v>28</v>
      </c>
      <c r="C66" s="12">
        <v>4000</v>
      </c>
    </row>
    <row r="67" spans="1:3" ht="38.25">
      <c r="A67" s="24"/>
      <c r="B67" s="5" t="s">
        <v>25</v>
      </c>
      <c r="C67" s="15">
        <f>C64-C65-C66</f>
        <v>-3197.3999999999996</v>
      </c>
    </row>
    <row r="68" spans="1:3" ht="25.5">
      <c r="A68" s="26" t="s">
        <v>4</v>
      </c>
      <c r="B68" s="5" t="s">
        <v>29</v>
      </c>
      <c r="C68" s="12">
        <v>4000</v>
      </c>
    </row>
    <row r="69" spans="1:3" ht="12.75">
      <c r="A69" s="20"/>
      <c r="B69" s="5" t="s">
        <v>22</v>
      </c>
      <c r="C69" s="12"/>
    </row>
    <row r="70" spans="1:3" ht="38.25">
      <c r="A70" s="20"/>
      <c r="B70" s="5" t="s">
        <v>27</v>
      </c>
      <c r="C70" s="12">
        <v>4000</v>
      </c>
    </row>
    <row r="71" spans="1:3" ht="25.5">
      <c r="A71" s="17"/>
      <c r="B71" s="5" t="s">
        <v>23</v>
      </c>
      <c r="C71" s="15">
        <f>C68-C69-C70</f>
        <v>0</v>
      </c>
    </row>
    <row r="73" spans="2:3" ht="12.75">
      <c r="B73" s="8" t="s">
        <v>72</v>
      </c>
      <c r="C73" t="s">
        <v>76</v>
      </c>
    </row>
    <row r="75" ht="12.75">
      <c r="B75" s="8" t="s">
        <v>73</v>
      </c>
    </row>
    <row r="76" spans="2:3" ht="12.75">
      <c r="B76" s="8" t="s">
        <v>74</v>
      </c>
      <c r="C76" t="s">
        <v>75</v>
      </c>
    </row>
    <row r="77" ht="12.75">
      <c r="B77" s="8" t="s">
        <v>77</v>
      </c>
    </row>
    <row r="78" ht="12.75">
      <c r="B78" s="8" t="s">
        <v>78</v>
      </c>
    </row>
    <row r="82" ht="12.75">
      <c r="B82" s="9"/>
    </row>
    <row r="83" ht="12.75">
      <c r="B83" s="9"/>
    </row>
    <row r="84" ht="12.75">
      <c r="B84" s="9"/>
    </row>
  </sheetData>
  <sheetProtection/>
  <mergeCells count="12">
    <mergeCell ref="A22:C22"/>
    <mergeCell ref="A26:C26"/>
    <mergeCell ref="A1:C1"/>
    <mergeCell ref="A2:C2"/>
    <mergeCell ref="A3:C3"/>
    <mergeCell ref="A12:C12"/>
    <mergeCell ref="A33:C33"/>
    <mergeCell ref="A37:C37"/>
    <mergeCell ref="A39:C39"/>
    <mergeCell ref="A50:C50"/>
    <mergeCell ref="A63:C63"/>
    <mergeCell ref="A24:C24"/>
  </mergeCells>
  <printOptions headings="1"/>
  <pageMargins left="0.5511811023622047" right="0.31496062992125984" top="0.3937007874015748" bottom="0.2362204724409449" header="0.15748031496062992" footer="0.15748031496062992"/>
  <pageSetup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Овсюкова</dc:creator>
  <cp:keywords/>
  <dc:description/>
  <cp:lastModifiedBy>1</cp:lastModifiedBy>
  <cp:lastPrinted>2015-07-15T13:50:36Z</cp:lastPrinted>
  <dcterms:created xsi:type="dcterms:W3CDTF">2009-04-09T04:11:11Z</dcterms:created>
  <dcterms:modified xsi:type="dcterms:W3CDTF">2015-07-17T06:44:19Z</dcterms:modified>
  <cp:category/>
  <cp:version/>
  <cp:contentType/>
  <cp:contentStatus/>
</cp:coreProperties>
</file>