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треб БК" sheetId="1" r:id="rId1"/>
  </sheets>
  <definedNames>
    <definedName name="_xlnm._FilterDatabase" localSheetId="0" hidden="1">'треб БК'!$A$3:$AM$8</definedName>
    <definedName name="Z_027ED452_6E36_405C_A380_C4AAA8274A51_.wvu.FilterData" localSheetId="0" hidden="1">'треб БК'!$A$3:$AM$8</definedName>
    <definedName name="Z_2C8EA484_D2BA_4292_9F8B_9C7C0A0647B6_.wvu.FilterData" localSheetId="0" hidden="1">'треб БК'!$A$3:$AM$8</definedName>
    <definedName name="Z_2E5B583A_4F75_4922_80F9_59CC83DA8C99_.wvu.FilterData" localSheetId="0" hidden="1">'треб БК'!$A$3:$AM$8</definedName>
    <definedName name="Z_2FCE8099_1417_485A_8511_EE723EEA4481_.wvu.FilterData" localSheetId="0" hidden="1">'треб БК'!$A$3:$AM$8</definedName>
    <definedName name="Z_43EE9651_57BF_4010_A24A_2BD7B2887B81_.wvu.FilterData" localSheetId="0" hidden="1">'треб БК'!$A$3:$AM$8</definedName>
    <definedName name="Z_47618C2E_2D42_45CA_BC54_3925FFBF6CE6_.wvu.FilterData" localSheetId="0" hidden="1">'треб БК'!$A$3:$AM$8</definedName>
    <definedName name="Z_5623871A_FE63_4492_ACCA_57FBC37D74A2_.wvu.FilterData" localSheetId="0" hidden="1">'треб БК'!$A$3:$AM$8</definedName>
    <definedName name="Z_7DFBAF4F_EE4F_4154_8998_FD24AFC87B75_.wvu.FilterData" localSheetId="0" hidden="1">'треб БК'!$A$3:$AM$8</definedName>
    <definedName name="Z_83B01B27_C2A7_4B20_A590_F8781D350302_.wvu.FilterData" localSheetId="0" hidden="1">'треб БК'!$A$3:$AM$8</definedName>
    <definedName name="Z_8479B930_2ECF_4EA0_A962_FA0F8FFA65E9_.wvu.Cols" localSheetId="0" hidden="1">'треб БК'!$Y:$AF</definedName>
    <definedName name="Z_8479B930_2ECF_4EA0_A962_FA0F8FFA65E9_.wvu.FilterData" localSheetId="0" hidden="1">'треб БК'!$A$3:$AM$8</definedName>
    <definedName name="Z_8479B930_2ECF_4EA0_A962_FA0F8FFA65E9_.wvu.PrintTitles" localSheetId="0" hidden="1">'треб БК'!$A:$A</definedName>
    <definedName name="Z_86509CF0_1693_4145_BD67_1D5B5BC26910_.wvu.Cols" localSheetId="0" hidden="1">'треб БК'!#REF!,'треб БК'!#REF!</definedName>
    <definedName name="Z_86509CF0_1693_4145_BD67_1D5B5BC26910_.wvu.FilterData" localSheetId="0" hidden="1">'треб БК'!$A$3:$AM$8</definedName>
    <definedName name="Z_87FAD824_FED7_4F1B_9277_9B725CB39092_.wvu.Cols" localSheetId="0" hidden="1">'треб БК'!$Y:$AF</definedName>
    <definedName name="Z_87FAD824_FED7_4F1B_9277_9B725CB39092_.wvu.FilterData" localSheetId="0" hidden="1">'треб БК'!$A$3:$AM$8</definedName>
    <definedName name="Z_87FAD824_FED7_4F1B_9277_9B725CB39092_.wvu.PrintTitles" localSheetId="0" hidden="1">'треб БК'!$A:$A</definedName>
    <definedName name="Z_8E2F3439_9DFA_4F91_9A77_1D2CEE24907A_.wvu.FilterData" localSheetId="0" hidden="1">'треб БК'!$A$3:$AM$8</definedName>
    <definedName name="Z_96F19E6A_E9EC_4613_AA7E_553FFAF2726F_.wvu.FilterData" localSheetId="0" hidden="1">'треб БК'!$A$3:$AM$8</definedName>
    <definedName name="Z_A073C89F_C785_4083_91CF_BBD92C69538C_.wvu.FilterData" localSheetId="0" hidden="1">'треб БК'!$A$3:$AM$8</definedName>
    <definedName name="Z_E6E35B51_2B6C_4505_80DA_44E3E0129050_.wvu.FilterData" localSheetId="0" hidden="1">'треб БК'!$A$3:$AM$8</definedName>
    <definedName name="Z_E6E35B51_2B6C_4505_80DA_44E3E0129050_.wvu.PrintArea" localSheetId="0" hidden="1">'треб БК'!$A$1:$AF$8</definedName>
    <definedName name="Z_E6E35B51_2B6C_4505_80DA_44E3E0129050_.wvu.PrintTitles" localSheetId="0" hidden="1">'треб БК'!$A:$A</definedName>
    <definedName name="_xlnm.Print_Titles" localSheetId="0">'треб БК'!$A:$A</definedName>
    <definedName name="_xlnm.Print_Area" localSheetId="0">'треб БК'!$A$1:$AM$8</definedName>
  </definedNames>
  <calcPr fullCalcOnLoad="1"/>
</workbook>
</file>

<file path=xl/sharedStrings.xml><?xml version="1.0" encoding="utf-8"?>
<sst xmlns="http://schemas.openxmlformats.org/spreadsheetml/2006/main" count="94" uniqueCount="45">
  <si>
    <t>Муниципальное образование</t>
  </si>
  <si>
    <t>Предельное значение индикатора</t>
  </si>
  <si>
    <t>значение индикатора</t>
  </si>
  <si>
    <t>Значение индикатора</t>
  </si>
  <si>
    <t>≤1,00</t>
  </si>
  <si>
    <t>≤0,15</t>
  </si>
  <si>
    <t>обьем поступлений от продажи акций (Б)</t>
  </si>
  <si>
    <t>≤1</t>
  </si>
  <si>
    <t>≥0,95</t>
  </si>
  <si>
    <t>Предель-ное значение индикато-ра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</si>
  <si>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</si>
  <si>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</si>
  <si>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</si>
  <si>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</si>
  <si>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</si>
  <si>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БК 1   Предельный объем  муниципального долга</t>
  </si>
  <si>
    <t xml:space="preserve">Годовой обьем доходов без учета безвозмездных поступлений </t>
  </si>
  <si>
    <t>Обьем  муниципального долга на конец отчетного периода</t>
  </si>
  <si>
    <t>Объем  дефицита бюджета на конец отчетного периода</t>
  </si>
  <si>
    <t>величина снижения остатков  средств на счетах по учету средств бюджета за отчетный период</t>
  </si>
  <si>
    <t xml:space="preserve">обьем доходов без учета безвозмездных поступлений </t>
  </si>
  <si>
    <t xml:space="preserve">БК2 Соблюдение  размера  дефицита  бюджета </t>
  </si>
  <si>
    <t>Объем капитальных расходов бюджета за отчетный период</t>
  </si>
  <si>
    <t>Объем расходов бюджета за отчетный период</t>
  </si>
  <si>
    <t>Объем доходов бюджета  за отчетный период</t>
  </si>
  <si>
    <t xml:space="preserve">обьем расходов на обслуживание долга </t>
  </si>
  <si>
    <t>КУ1 Исполнение бюджета по доходам без учета безвозмездных поступлений  к первоначально утвержденным значениям</t>
  </si>
  <si>
    <t xml:space="preserve">БК 4  Соблюдение  предельного объема расходов на обслуживание долга  </t>
  </si>
  <si>
    <t>Обьем поступления доходов     ( первоначальный план)</t>
  </si>
  <si>
    <t>Обьем кредиторской задолженности по  выплате заработной платы на конец отчетного периода</t>
  </si>
  <si>
    <t>Уточненный  годовой обьем расходов по  выплате заработной платы на конец отчетного периода</t>
  </si>
  <si>
    <t>КУ2     Кредиторская задолженность по выплате заработной платы</t>
  </si>
  <si>
    <t>Обьем кредиторской задолженности по  начислениям на оплату труда</t>
  </si>
  <si>
    <t xml:space="preserve">Утверждено  в бюджете годовой обьем расходов на начисления на оплату труда </t>
  </si>
  <si>
    <t>КУ3 Кредиторская задолженность по начислениям на оплату труда</t>
  </si>
  <si>
    <t>КУ 5 Доля  собственных доходов  бюджета  в объеме расходов ( без учета субсидий и субвенций)</t>
  </si>
  <si>
    <t xml:space="preserve">Обьем налоговых и неналоговых доходов в отчетном периоде  текущего года </t>
  </si>
  <si>
    <t>БК 3   Доля  текущих расходов бюджета в общем объеме доходов</t>
  </si>
  <si>
    <t xml:space="preserve">КУ4 Кредиторская задолженность по оплате комунальных услуг </t>
  </si>
  <si>
    <t xml:space="preserve">Обьем налоговых и неналоговых доходов в отчетном периоде  прошлого года года </t>
  </si>
  <si>
    <t xml:space="preserve">Утверждено  в бюджете годовой обьем расходов по оплате комунальных услуг </t>
  </si>
  <si>
    <t xml:space="preserve">обьем расходов за исключением расходов за счет субвенций </t>
  </si>
  <si>
    <t>Обьем кредиторской задолженности по коммунальным услугам</t>
  </si>
  <si>
    <t xml:space="preserve">Обьем поступлени доходов   </t>
  </si>
  <si>
    <t xml:space="preserve">Мониторинг соблюдения требований бюджетного кодекса РФ за  1 полугодие  2015 года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</si>
</sst>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0.00000000"/>
    <numFmt numFmtId="183" formatCode="0.0000000"/>
    <numFmt numFmtId="184" formatCode="0.000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0" fontId="0" fillId="0" borderId="11" xfId="0" applyBorder="1" applyAlignment="1">
      <alignment horizontal="center" vertical="top" wrapText="1"/>
    </xf>
    <xf numFmtId="0" fontId="2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NumberFormat="1" applyFill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7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176" fontId="0" fillId="0" borderId="10" xfId="0" applyNumberFormat="1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" fontId="0" fillId="37" borderId="10" xfId="0" applyNumberFormat="1" applyFill="1" applyBorder="1" applyAlignment="1">
      <alignment horizontal="center"/>
    </xf>
    <xf numFmtId="177" fontId="0" fillId="37" borderId="10" xfId="0" applyNumberFormat="1" applyFill="1" applyBorder="1" applyAlignment="1">
      <alignment horizontal="center"/>
    </xf>
    <xf numFmtId="177" fontId="0" fillId="37" borderId="11" xfId="0" applyNumberFormat="1" applyFill="1" applyBorder="1" applyAlignment="1">
      <alignment horizontal="center"/>
    </xf>
    <xf numFmtId="177" fontId="0" fillId="37" borderId="15" xfId="0" applyNumberFormat="1" applyFill="1" applyBorder="1" applyAlignment="1">
      <alignment horizontal="center"/>
    </xf>
    <xf numFmtId="0" fontId="1" fillId="37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:E2"/>
    </sheetView>
  </sheetViews>
  <sheetFormatPr defaultColWidth="9.00390625" defaultRowHeight="12.75"/>
  <cols>
    <col min="1" max="1" width="24.875" style="0" customWidth="1"/>
    <col min="2" max="2" width="12.75390625" style="0" hidden="1" customWidth="1"/>
    <col min="3" max="3" width="12.625" style="0" hidden="1" customWidth="1"/>
    <col min="4" max="4" width="9.25390625" style="8" hidden="1" customWidth="1"/>
    <col min="5" max="5" width="10.125" style="6" customWidth="1"/>
    <col min="6" max="6" width="14.625" style="4" hidden="1" customWidth="1"/>
    <col min="7" max="7" width="11.375" style="0" hidden="1" customWidth="1"/>
    <col min="8" max="8" width="11.75390625" style="0" hidden="1" customWidth="1"/>
    <col min="9" max="9" width="13.75390625" style="0" hidden="1" customWidth="1"/>
    <col min="10" max="10" width="10.125" style="8" customWidth="1"/>
    <col min="11" max="11" width="9.125" style="6" customWidth="1"/>
    <col min="12" max="14" width="10.625" style="0" hidden="1" customWidth="1"/>
    <col min="15" max="16" width="10.625" style="0" customWidth="1"/>
    <col min="17" max="19" width="10.625" style="0" hidden="1" customWidth="1"/>
    <col min="20" max="20" width="10.625" style="0" customWidth="1"/>
    <col min="21" max="21" width="0.12890625" style="0" customWidth="1"/>
    <col min="22" max="22" width="13.75390625" style="0" hidden="1" customWidth="1"/>
    <col min="23" max="23" width="9.25390625" style="13" bestFit="1" customWidth="1"/>
    <col min="24" max="24" width="10.75390625" style="6" customWidth="1"/>
    <col min="25" max="26" width="12.00390625" style="0" hidden="1" customWidth="1"/>
    <col min="27" max="27" width="12.00390625" style="0" customWidth="1"/>
    <col min="29" max="29" width="11.125" style="0" hidden="1" customWidth="1"/>
    <col min="30" max="30" width="11.75390625" style="0" hidden="1" customWidth="1"/>
    <col min="32" max="32" width="9.125" style="6" customWidth="1"/>
    <col min="33" max="34" width="9.125" style="6" hidden="1" customWidth="1"/>
    <col min="35" max="35" width="9.625" style="6" bestFit="1" customWidth="1"/>
    <col min="36" max="36" width="9.125" style="6" customWidth="1"/>
    <col min="37" max="37" width="0.2421875" style="0" customWidth="1"/>
    <col min="38" max="38" width="12.375" style="0" hidden="1" customWidth="1"/>
    <col min="39" max="39" width="13.125" style="0" customWidth="1"/>
  </cols>
  <sheetData>
    <row r="1" spans="1:43" s="10" customFormat="1" ht="12.75">
      <c r="A1" s="34" t="s">
        <v>44</v>
      </c>
      <c r="B1" s="34"/>
      <c r="C1" s="34"/>
      <c r="D1" s="35"/>
      <c r="E1" s="36"/>
      <c r="F1" s="37"/>
      <c r="G1" s="34"/>
      <c r="H1" s="34"/>
      <c r="I1" s="34"/>
      <c r="J1" s="35"/>
      <c r="K1" s="36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12"/>
      <c r="X1" s="36"/>
      <c r="Y1" s="34"/>
      <c r="Z1" s="34"/>
      <c r="AA1" s="34"/>
      <c r="AB1" s="34"/>
      <c r="AC1" s="34"/>
      <c r="AD1" s="34"/>
      <c r="AE1" s="34"/>
      <c r="AF1" s="36"/>
      <c r="AG1" s="36"/>
      <c r="AH1" s="36"/>
      <c r="AI1" s="36"/>
      <c r="AJ1" s="36"/>
      <c r="AK1" s="34"/>
      <c r="AL1" s="34"/>
      <c r="AM1" s="34"/>
      <c r="AN1" s="34"/>
      <c r="AO1" s="34"/>
      <c r="AP1" s="34"/>
      <c r="AQ1" s="34"/>
    </row>
    <row r="2" spans="1:39" s="2" customFormat="1" ht="74.25" customHeight="1">
      <c r="A2" s="9" t="s">
        <v>0</v>
      </c>
      <c r="B2" s="44" t="s">
        <v>15</v>
      </c>
      <c r="C2" s="44"/>
      <c r="D2" s="44"/>
      <c r="E2" s="44"/>
      <c r="F2" s="42" t="s">
        <v>21</v>
      </c>
      <c r="G2" s="42"/>
      <c r="H2" s="42"/>
      <c r="I2" s="42"/>
      <c r="J2" s="42"/>
      <c r="K2" s="42"/>
      <c r="L2" s="44" t="s">
        <v>37</v>
      </c>
      <c r="M2" s="44"/>
      <c r="N2" s="44"/>
      <c r="O2" s="44"/>
      <c r="P2" s="44"/>
      <c r="Q2" s="44" t="s">
        <v>27</v>
      </c>
      <c r="R2" s="44"/>
      <c r="S2" s="44"/>
      <c r="T2" s="44"/>
      <c r="U2" s="44" t="s">
        <v>26</v>
      </c>
      <c r="V2" s="44"/>
      <c r="W2" s="44"/>
      <c r="X2" s="44"/>
      <c r="Y2" s="42" t="s">
        <v>31</v>
      </c>
      <c r="Z2" s="42"/>
      <c r="AA2" s="42"/>
      <c r="AB2" s="42"/>
      <c r="AC2" s="42" t="s">
        <v>34</v>
      </c>
      <c r="AD2" s="42"/>
      <c r="AE2" s="42"/>
      <c r="AF2" s="42"/>
      <c r="AG2" s="42" t="s">
        <v>38</v>
      </c>
      <c r="AH2" s="42"/>
      <c r="AI2" s="42"/>
      <c r="AJ2" s="42"/>
      <c r="AK2" s="43" t="s">
        <v>35</v>
      </c>
      <c r="AL2" s="43"/>
      <c r="AM2" s="43"/>
    </row>
    <row r="3" spans="1:39" s="1" customFormat="1" ht="110.25" customHeight="1" thickBot="1">
      <c r="A3"/>
      <c r="B3" s="11" t="s">
        <v>17</v>
      </c>
      <c r="C3" s="23" t="s">
        <v>16</v>
      </c>
      <c r="D3" s="22" t="s">
        <v>2</v>
      </c>
      <c r="E3" s="23" t="s">
        <v>1</v>
      </c>
      <c r="F3" s="24" t="s">
        <v>18</v>
      </c>
      <c r="G3" s="11" t="s">
        <v>6</v>
      </c>
      <c r="H3" s="11" t="s">
        <v>19</v>
      </c>
      <c r="I3" s="11" t="s">
        <v>20</v>
      </c>
      <c r="J3" s="22" t="s">
        <v>2</v>
      </c>
      <c r="K3" s="11" t="s">
        <v>1</v>
      </c>
      <c r="L3" s="23" t="s">
        <v>23</v>
      </c>
      <c r="M3" s="23" t="s">
        <v>22</v>
      </c>
      <c r="N3" s="23" t="s">
        <v>24</v>
      </c>
      <c r="O3" s="22" t="s">
        <v>2</v>
      </c>
      <c r="P3" s="23" t="s">
        <v>9</v>
      </c>
      <c r="Q3" s="11" t="s">
        <v>25</v>
      </c>
      <c r="R3" s="11" t="s">
        <v>41</v>
      </c>
      <c r="S3" s="22" t="s">
        <v>2</v>
      </c>
      <c r="T3" s="23" t="s">
        <v>1</v>
      </c>
      <c r="U3" s="11" t="s">
        <v>43</v>
      </c>
      <c r="V3" s="11" t="s">
        <v>28</v>
      </c>
      <c r="W3" s="25" t="s">
        <v>2</v>
      </c>
      <c r="X3" s="23" t="s">
        <v>1</v>
      </c>
      <c r="Y3" s="23" t="s">
        <v>29</v>
      </c>
      <c r="Z3" s="23" t="s">
        <v>30</v>
      </c>
      <c r="AA3" s="25" t="s">
        <v>2</v>
      </c>
      <c r="AB3" s="23" t="s">
        <v>1</v>
      </c>
      <c r="AC3" s="23" t="s">
        <v>32</v>
      </c>
      <c r="AD3" s="23" t="s">
        <v>33</v>
      </c>
      <c r="AE3" s="23" t="s">
        <v>2</v>
      </c>
      <c r="AF3" s="23" t="s">
        <v>1</v>
      </c>
      <c r="AG3" s="23" t="s">
        <v>42</v>
      </c>
      <c r="AH3" s="23" t="s">
        <v>40</v>
      </c>
      <c r="AI3" s="23" t="s">
        <v>2</v>
      </c>
      <c r="AJ3" s="23" t="s">
        <v>1</v>
      </c>
      <c r="AK3" s="11" t="s">
        <v>36</v>
      </c>
      <c r="AL3" s="11" t="s">
        <v>39</v>
      </c>
      <c r="AM3" s="22" t="s">
        <v>3</v>
      </c>
    </row>
    <row r="4" spans="1:39" ht="32.25" thickBot="1">
      <c r="A4" s="20" t="s">
        <v>10</v>
      </c>
      <c r="B4" s="30">
        <v>0</v>
      </c>
      <c r="C4" s="14">
        <v>997.6</v>
      </c>
      <c r="D4" s="15">
        <v>0</v>
      </c>
      <c r="E4" s="5" t="s">
        <v>4</v>
      </c>
      <c r="F4" s="32">
        <v>89.9</v>
      </c>
      <c r="G4" s="33"/>
      <c r="H4" s="32">
        <v>0</v>
      </c>
      <c r="I4" s="14">
        <v>997.6</v>
      </c>
      <c r="J4" s="16">
        <f>(F4-G4-H4)/I4</f>
        <v>0.09011627906976745</v>
      </c>
      <c r="K4" s="26" t="s">
        <v>5</v>
      </c>
      <c r="L4" s="39">
        <v>2052.3</v>
      </c>
      <c r="M4" s="18">
        <v>0</v>
      </c>
      <c r="N4" s="18">
        <v>895.9</v>
      </c>
      <c r="O4" s="16">
        <f>(L4-M4)/N4</f>
        <v>2.290769059046769</v>
      </c>
      <c r="P4" s="26" t="s">
        <v>7</v>
      </c>
      <c r="Q4" s="3">
        <v>0</v>
      </c>
      <c r="R4" s="3">
        <v>1997</v>
      </c>
      <c r="S4" s="7">
        <f>Q4/R4</f>
        <v>0</v>
      </c>
      <c r="T4" s="5" t="s">
        <v>5</v>
      </c>
      <c r="U4" s="18">
        <v>400.2</v>
      </c>
      <c r="V4" s="14">
        <v>883.2</v>
      </c>
      <c r="W4" s="17">
        <f>U4/V4</f>
        <v>0.45312499999999994</v>
      </c>
      <c r="X4" s="5" t="s">
        <v>8</v>
      </c>
      <c r="Y4" s="28">
        <v>25.1</v>
      </c>
      <c r="Z4" s="38">
        <v>814.9</v>
      </c>
      <c r="AA4" s="28">
        <f>(Y4*12)/Z4</f>
        <v>0.36961590379187637</v>
      </c>
      <c r="AB4" s="5" t="s">
        <v>7</v>
      </c>
      <c r="AC4" s="18">
        <v>28</v>
      </c>
      <c r="AD4" s="38">
        <v>248</v>
      </c>
      <c r="AE4" s="28">
        <f>(AC4*12)/AD4</f>
        <v>1.3548387096774193</v>
      </c>
      <c r="AF4" s="5" t="s">
        <v>7</v>
      </c>
      <c r="AG4" s="18">
        <v>0</v>
      </c>
      <c r="AH4" s="38">
        <v>206.5</v>
      </c>
      <c r="AI4" s="28">
        <f>(AG4*12)/AH4</f>
        <v>0</v>
      </c>
      <c r="AJ4" s="5" t="s">
        <v>7</v>
      </c>
      <c r="AK4" s="18">
        <v>400.2</v>
      </c>
      <c r="AL4" s="18">
        <v>391.2</v>
      </c>
      <c r="AM4" s="29">
        <f>AK4/AL4</f>
        <v>1.0230061349693251</v>
      </c>
    </row>
    <row r="5" spans="1:39" ht="32.25" thickBot="1">
      <c r="A5" s="21" t="s">
        <v>11</v>
      </c>
      <c r="B5" s="31">
        <v>0</v>
      </c>
      <c r="C5" s="19">
        <v>1248.2</v>
      </c>
      <c r="D5" s="15">
        <v>0</v>
      </c>
      <c r="E5" s="5" t="s">
        <v>4</v>
      </c>
      <c r="F5" s="32">
        <v>142.98</v>
      </c>
      <c r="G5" s="33"/>
      <c r="H5" s="32">
        <v>0</v>
      </c>
      <c r="I5" s="19">
        <v>1248.2</v>
      </c>
      <c r="J5" s="16">
        <f>(F5-G5-H5)/I5</f>
        <v>0.11454895048870373</v>
      </c>
      <c r="K5" s="26" t="s">
        <v>5</v>
      </c>
      <c r="L5" s="39">
        <v>2549.1</v>
      </c>
      <c r="M5" s="18">
        <v>0</v>
      </c>
      <c r="N5" s="18">
        <v>1003.1</v>
      </c>
      <c r="O5" s="16">
        <f>(L5-M5)/N5</f>
        <v>2.541222211145449</v>
      </c>
      <c r="P5" s="26" t="s">
        <v>7</v>
      </c>
      <c r="Q5" s="3">
        <v>0</v>
      </c>
      <c r="R5" s="3">
        <v>2499.3</v>
      </c>
      <c r="S5" s="7">
        <f>Q5/R5</f>
        <v>0</v>
      </c>
      <c r="T5" s="5" t="s">
        <v>5</v>
      </c>
      <c r="U5" s="18">
        <v>527</v>
      </c>
      <c r="V5" s="19">
        <v>1132.7</v>
      </c>
      <c r="W5" s="17">
        <f>U5/V5</f>
        <v>0.4652599982343074</v>
      </c>
      <c r="X5" s="5" t="s">
        <v>8</v>
      </c>
      <c r="Y5" s="28">
        <v>38.8</v>
      </c>
      <c r="Z5" s="38">
        <v>1058</v>
      </c>
      <c r="AA5" s="28">
        <f>(Y5*12)/Z5</f>
        <v>0.44007561436672965</v>
      </c>
      <c r="AB5" s="5" t="s">
        <v>7</v>
      </c>
      <c r="AC5" s="18">
        <v>28.6</v>
      </c>
      <c r="AD5" s="38">
        <v>338.1</v>
      </c>
      <c r="AE5" s="28">
        <f>(AC5*12)/AD5</f>
        <v>1.0150842945874003</v>
      </c>
      <c r="AF5" s="5" t="s">
        <v>7</v>
      </c>
      <c r="AG5" s="18">
        <v>0</v>
      </c>
      <c r="AH5" s="38">
        <v>100.1</v>
      </c>
      <c r="AI5" s="28">
        <f>(AG5*12)/AH5</f>
        <v>0</v>
      </c>
      <c r="AJ5" s="5" t="s">
        <v>7</v>
      </c>
      <c r="AK5" s="18">
        <v>527</v>
      </c>
      <c r="AL5" s="18">
        <v>535.1</v>
      </c>
      <c r="AM5" s="29">
        <f>AK5/AL5</f>
        <v>0.9848626424967295</v>
      </c>
    </row>
    <row r="6" spans="1:39" ht="32.25" thickBot="1">
      <c r="A6" s="21" t="s">
        <v>12</v>
      </c>
      <c r="B6" s="31">
        <v>0</v>
      </c>
      <c r="C6" s="19">
        <v>1659</v>
      </c>
      <c r="D6" s="15">
        <v>0</v>
      </c>
      <c r="E6" s="5" t="s">
        <v>4</v>
      </c>
      <c r="F6" s="32">
        <v>171.5</v>
      </c>
      <c r="G6" s="33"/>
      <c r="H6" s="32">
        <v>0</v>
      </c>
      <c r="I6" s="19">
        <v>1659</v>
      </c>
      <c r="J6" s="16">
        <f>(F6-G6-H6)/I6</f>
        <v>0.10337552742616034</v>
      </c>
      <c r="K6" s="26" t="s">
        <v>5</v>
      </c>
      <c r="L6" s="40">
        <v>2942.8</v>
      </c>
      <c r="M6" s="18">
        <v>0</v>
      </c>
      <c r="N6" s="18">
        <v>1423.2</v>
      </c>
      <c r="O6" s="16">
        <f>(L6-M6)/N6</f>
        <v>2.0677346824058462</v>
      </c>
      <c r="P6" s="26" t="s">
        <v>7</v>
      </c>
      <c r="Q6" s="3">
        <v>0</v>
      </c>
      <c r="R6" s="3">
        <v>2818.4</v>
      </c>
      <c r="S6" s="7">
        <f>Q6/R6</f>
        <v>0</v>
      </c>
      <c r="T6" s="5" t="s">
        <v>5</v>
      </c>
      <c r="U6" s="18">
        <v>864.8</v>
      </c>
      <c r="V6" s="19">
        <v>21573</v>
      </c>
      <c r="W6" s="17">
        <f>U6/V6</f>
        <v>0.04008714596949891</v>
      </c>
      <c r="X6" s="5" t="s">
        <v>8</v>
      </c>
      <c r="Y6" s="28">
        <v>45.3</v>
      </c>
      <c r="Z6" s="38">
        <v>1061.6</v>
      </c>
      <c r="AA6" s="28">
        <f>(Y6*12)/Z6</f>
        <v>0.5120572720422004</v>
      </c>
      <c r="AB6" s="5" t="s">
        <v>7</v>
      </c>
      <c r="AC6" s="18">
        <v>20</v>
      </c>
      <c r="AD6" s="38">
        <v>319.1</v>
      </c>
      <c r="AE6" s="28">
        <f>(AC6*12)/AD6</f>
        <v>0.7521153243497336</v>
      </c>
      <c r="AF6" s="5" t="s">
        <v>7</v>
      </c>
      <c r="AG6" s="18">
        <v>0.1</v>
      </c>
      <c r="AH6" s="38">
        <v>373.5</v>
      </c>
      <c r="AI6" s="28">
        <f>(AG6*12)/AH6</f>
        <v>0.0032128514056224905</v>
      </c>
      <c r="AJ6" s="5" t="s">
        <v>7</v>
      </c>
      <c r="AK6" s="18">
        <v>864.8</v>
      </c>
      <c r="AL6" s="18">
        <v>721.5</v>
      </c>
      <c r="AM6" s="29">
        <f>AK6/AL6</f>
        <v>1.1986139986139985</v>
      </c>
    </row>
    <row r="7" spans="1:39" ht="32.25" thickBot="1">
      <c r="A7" s="21" t="s">
        <v>13</v>
      </c>
      <c r="B7" s="31">
        <v>0</v>
      </c>
      <c r="C7" s="19">
        <v>1117.2</v>
      </c>
      <c r="D7" s="15">
        <v>0</v>
      </c>
      <c r="E7" s="5" t="s">
        <v>4</v>
      </c>
      <c r="F7" s="32">
        <v>0</v>
      </c>
      <c r="G7" s="33"/>
      <c r="H7" s="32">
        <v>0</v>
      </c>
      <c r="I7" s="19">
        <v>1117.2</v>
      </c>
      <c r="J7" s="16">
        <f>(F7-G7-H7)/I7</f>
        <v>0</v>
      </c>
      <c r="K7" s="26" t="s">
        <v>5</v>
      </c>
      <c r="L7" s="39">
        <v>2435.5</v>
      </c>
      <c r="M7" s="18">
        <v>0</v>
      </c>
      <c r="N7" s="18">
        <v>875.2</v>
      </c>
      <c r="O7" s="16">
        <f>(L7-M7)/N7</f>
        <v>2.782792504570384</v>
      </c>
      <c r="P7" s="26" t="s">
        <v>7</v>
      </c>
      <c r="Q7" s="3">
        <v>0</v>
      </c>
      <c r="R7" s="3">
        <v>2385.7</v>
      </c>
      <c r="S7" s="7">
        <f>Q7/R7</f>
        <v>0</v>
      </c>
      <c r="T7" s="5" t="s">
        <v>5</v>
      </c>
      <c r="U7" s="18">
        <v>584.4</v>
      </c>
      <c r="V7" s="19">
        <v>985</v>
      </c>
      <c r="W7" s="17">
        <f>U7/V7</f>
        <v>0.5932994923857868</v>
      </c>
      <c r="X7" s="5" t="s">
        <v>8</v>
      </c>
      <c r="Y7" s="28">
        <v>32.3</v>
      </c>
      <c r="Z7" s="38">
        <v>862.8</v>
      </c>
      <c r="AA7" s="28">
        <f>(Y7*12)/Z7</f>
        <v>0.44923504867872044</v>
      </c>
      <c r="AB7" s="5" t="s">
        <v>7</v>
      </c>
      <c r="AC7" s="18">
        <v>27</v>
      </c>
      <c r="AD7" s="38">
        <v>260.7</v>
      </c>
      <c r="AE7" s="28">
        <f>(AC7*12)/AD7</f>
        <v>1.2428078250863062</v>
      </c>
      <c r="AF7" s="5" t="s">
        <v>7</v>
      </c>
      <c r="AG7" s="18">
        <v>0</v>
      </c>
      <c r="AH7" s="38">
        <v>134.3</v>
      </c>
      <c r="AI7" s="28">
        <f>(AG7*12)/AH7</f>
        <v>0</v>
      </c>
      <c r="AJ7" s="5" t="s">
        <v>7</v>
      </c>
      <c r="AK7" s="18">
        <v>584.4</v>
      </c>
      <c r="AL7" s="18">
        <v>528</v>
      </c>
      <c r="AM7" s="29">
        <f>AK7/AL7</f>
        <v>1.1068181818181817</v>
      </c>
    </row>
    <row r="8" spans="1:39" ht="32.25" thickBot="1">
      <c r="A8" s="21" t="s">
        <v>14</v>
      </c>
      <c r="B8" s="31">
        <v>0</v>
      </c>
      <c r="C8" s="19">
        <v>8514.3</v>
      </c>
      <c r="D8" s="15">
        <v>0</v>
      </c>
      <c r="E8" s="5" t="s">
        <v>4</v>
      </c>
      <c r="F8" s="32">
        <v>0</v>
      </c>
      <c r="G8" s="33"/>
      <c r="H8" s="32">
        <v>0</v>
      </c>
      <c r="I8" s="19">
        <v>8514.3</v>
      </c>
      <c r="J8" s="16">
        <f>(F8-G8-H8)/I8</f>
        <v>0</v>
      </c>
      <c r="K8" s="26" t="s">
        <v>5</v>
      </c>
      <c r="L8" s="41">
        <v>16156.7</v>
      </c>
      <c r="M8" s="18">
        <v>0</v>
      </c>
      <c r="N8" s="18">
        <v>5565.3</v>
      </c>
      <c r="O8" s="16">
        <f>(L8-M8)/N8</f>
        <v>2.9031139381524804</v>
      </c>
      <c r="P8" s="26" t="s">
        <v>7</v>
      </c>
      <c r="Q8" s="3">
        <v>0</v>
      </c>
      <c r="R8" s="3">
        <v>16152.8</v>
      </c>
      <c r="S8" s="7">
        <f>Q8/R8</f>
        <v>0</v>
      </c>
      <c r="T8" s="5" t="s">
        <v>5</v>
      </c>
      <c r="U8" s="18">
        <v>3462.5</v>
      </c>
      <c r="V8" s="19">
        <v>8514.4</v>
      </c>
      <c r="W8" s="17">
        <f>U8/V8</f>
        <v>0.4066640045100066</v>
      </c>
      <c r="X8" s="5" t="s">
        <v>8</v>
      </c>
      <c r="Y8" s="28">
        <v>97.4</v>
      </c>
      <c r="Z8" s="38">
        <v>2771.9</v>
      </c>
      <c r="AA8" s="28">
        <f>(Y8*12)/Z8</f>
        <v>0.4216602330531405</v>
      </c>
      <c r="AB8" s="5" t="s">
        <v>7</v>
      </c>
      <c r="AC8" s="18">
        <v>65.2</v>
      </c>
      <c r="AD8" s="38">
        <v>837.1</v>
      </c>
      <c r="AE8" s="28">
        <f>(AC8*12)/AD8</f>
        <v>0.9346553577828217</v>
      </c>
      <c r="AF8" s="5" t="s">
        <v>7</v>
      </c>
      <c r="AG8" s="18">
        <v>0</v>
      </c>
      <c r="AH8" s="38">
        <v>282.8</v>
      </c>
      <c r="AI8" s="28">
        <f>(AG8*12)/AH8</f>
        <v>0</v>
      </c>
      <c r="AJ8" s="5" t="s">
        <v>7</v>
      </c>
      <c r="AK8" s="18">
        <v>3462.5</v>
      </c>
      <c r="AL8" s="18">
        <v>4353.7</v>
      </c>
      <c r="AM8" s="29">
        <f>AK8/AL8</f>
        <v>0.7953005489583573</v>
      </c>
    </row>
    <row r="9" ht="12.75">
      <c r="H9" s="27"/>
    </row>
  </sheetData>
  <sheetProtection/>
  <autoFilter ref="A3:AM8"/>
  <mergeCells count="9">
    <mergeCell ref="Y2:AB2"/>
    <mergeCell ref="AC2:AF2"/>
    <mergeCell ref="AK2:AM2"/>
    <mergeCell ref="B2:E2"/>
    <mergeCell ref="F2:K2"/>
    <mergeCell ref="Q2:T2"/>
    <mergeCell ref="L2:P2"/>
    <mergeCell ref="U2:X2"/>
    <mergeCell ref="AG2:AJ2"/>
  </mergeCells>
  <printOptions/>
  <pageMargins left="0.23" right="0.19" top="0.19" bottom="0.16" header="0.5" footer="0.5"/>
  <pageSetup horizontalDpi="600" verticalDpi="600" orientation="landscape" paperSize="9" scale="61" r:id="rId1"/>
  <colBreaks count="1" manualBreakCount="1">
    <brk id="18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2015-07-17T06:33:14Z</cp:lastPrinted>
  <dcterms:created xsi:type="dcterms:W3CDTF">2009-01-27T10:52:16Z</dcterms:created>
  <dcterms:modified xsi:type="dcterms:W3CDTF">2015-07-27T05:04:10Z</dcterms:modified>
  <cp:category/>
  <cp:version/>
  <cp:contentType/>
  <cp:contentStatus/>
</cp:coreProperties>
</file>