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9120" activeTab="0"/>
  </bookViews>
  <sheets>
    <sheet name="Лист2" sheetId="1" r:id="rId1"/>
  </sheets>
  <definedNames>
    <definedName name="_xlnm.Print_Area" localSheetId="0">'Лист2'!$A$1:$D$295</definedName>
  </definedNames>
  <calcPr fullCalcOnLoad="1"/>
</workbook>
</file>

<file path=xl/sharedStrings.xml><?xml version="1.0" encoding="utf-8"?>
<sst xmlns="http://schemas.openxmlformats.org/spreadsheetml/2006/main" count="801" uniqueCount="345">
  <si>
    <t>Доходы бюджетов муниципальных районов 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</si>
  <si>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из бюджетов поселений</t>
  </si>
  <si>
    <t xml:space="preserve"> 2 18 0000 00 0000 000</t>
  </si>
  <si>
    <t xml:space="preserve"> 2 18 00000 00 0000 151</t>
  </si>
  <si>
    <t xml:space="preserve"> 2 18 05000 05 0000 151</t>
  </si>
  <si>
    <t xml:space="preserve"> 2 18 05010 05 0000 151</t>
  </si>
  <si>
    <t>Дотации  бюджетам субъектов Российской Федерации и муниципальных образований</t>
  </si>
  <si>
    <t xml:space="preserve">Дотация на выравнивание   бюджетной  обеспеченности </t>
  </si>
  <si>
    <t>Код бюджетной классификации</t>
  </si>
  <si>
    <t>Налог на доходы физических лиц</t>
  </si>
  <si>
    <t>Плата за негативное воздействие на окружающую среду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</si>
  <si>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</si>
  <si>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</si>
  <si>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</si>
  <si>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НАЛОГИ НА ПРИБЫЛЬ, ДОХОДЫ</t>
  </si>
  <si>
    <t>ШТРАФЫ, САНКЦИИ, ВОЗМЕЩЕНИЕ УЩЕРБА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</si>
  <si>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</si>
  <si>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</t>
  </si>
  <si>
    <t xml:space="preserve"> НАЛОГИ НА СОВОКУПНЫЙ ДОХОД</t>
  </si>
  <si>
    <t>НАЛОГИ  НА  ИМУЩЕСТВО</t>
  </si>
  <si>
    <t xml:space="preserve"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 </t>
  </si>
  <si>
    <t xml:space="preserve">Денежные взыскания (штрафы) за нарушение законодательства в области охраны окружающей среды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</si>
  <si>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</si>
  <si>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БЕЗВОЗМЕЗДНЫЕ ПОСТУПЛЕНИЯ</t>
  </si>
  <si>
    <t>БЕЗВОЗМЕЗДНЫЕ ПОСТУПЛЕНИЯ  ОТ ДРУГИХ  БЮДЖЕТОВ  БЮДЖЕТНОЙ  СИСТЕМЫ РОССИЙСКОЙ  ФЕДЕРАЦИИ</t>
  </si>
  <si>
    <t xml:space="preserve">ДОХОДЫ ОТ ПРОДАЖИ МАТЕРИАЛЬНЫХ И НЕМАТЕРИАЛЬНЫХ АКТИВОВ </t>
  </si>
  <si>
    <t>Налог на имущество  организаций</t>
  </si>
  <si>
    <t xml:space="preserve">Денежные взыскания (штрафы) за нарушение законодательства о налогах и сборах </t>
  </si>
  <si>
    <t>Единый налог  на вмененный доход  для  отдельных видов деятельности</t>
  </si>
  <si>
    <t xml:space="preserve">Денежные взыскания (штрафы) за нарушение земельного законодательства </t>
  </si>
  <si>
    <t>Налог на имущество  организаций по имуществу, не входящему в Единую  систему  газоснабжения</t>
  </si>
  <si>
    <t xml:space="preserve">Дотация бюджетам  муниципальных  районов на выравнивание   бюджетной  обеспеченности </t>
  </si>
  <si>
    <t xml:space="preserve">Субвенции бюджетам муниципальных районов  на  осуществление   первичного  воинского  учета на территориях, где отсутствуют военные комиссариаты </t>
  </si>
  <si>
    <t>Субвенции бюджетам муниципальных районов на ежемесячное денежное вознаграждение за классное руководство</t>
  </si>
  <si>
    <t>Субвенции  бюджетам муниципальных районов на предоставление гражданам субсидий на  оплату  жилого помещения и коммунальных услуг</t>
  </si>
  <si>
    <t>Доходы в виде прибыли, приходящейся на доли в уставных (складочных)капиталах хозяйственных товариществ и обществ, или дивидендов по акциям, принадлежащим Российской Федерации , субъектам Российской Федерации или муниципальным образованиям</t>
  </si>
  <si>
    <t>Доходы в виде прибыли, приходящейся на доли в уставных (складочных)капиталах хозяйственных товариществ и обществ, или дивидендов по акциям, принадлежащим  муниципальным районам</t>
  </si>
  <si>
    <t>Доходы от сдачи  в аренду  имущества, находящегося в  оперативном управлении органов  государственной власти , органов  местного самоуправления , государственных  внебюджетных  фондов и  созданных  ими учреждений (за исключением имущества автономных учреждений)</t>
  </si>
  <si>
    <t>ДОХОДЫ ОТ ОКАЗАНИЯ ПЛАТНЫХ УСЛУГ И КОМПЕНСАЦИИ ЗАТРАТ  ГОСУДАРСТВА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</si>
  <si>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</si>
  <si>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</si>
  <si>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</si>
  <si>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</si>
  <si>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 xml:space="preserve">Субвенции бюджетам   на  осуществление   первичного  воинского  учета на территориях, где отсутствуют военные комиссариаты </t>
  </si>
  <si>
    <t>Субвенции бюджетам муниципальных образований  на ежемесячное денежное вознаграждение за классное руководство</t>
  </si>
  <si>
    <t>Субвенции  бюджетам муниципальных образований  на предоставление гражданам субсидий на  оплату  жилого помещения и коммунальных услуг</t>
  </si>
  <si>
    <t>Субвенции  местным бюджетам на выполнение передаваемых полномочий субъектов Российской Федерации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</si>
  <si>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</si>
  <si>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Субвенция бюджетам муниципальных районов  на обеспечение жилыми помещениями  детей-сирот , детей, оставшихся без попечения родителей, а также детей находящихся под опекой (попечительством), не имеющих закрепленного жилого помещения </t>
  </si>
  <si>
    <t xml:space="preserve">Субвенция бюджетам муниципальных образований  на обеспечение жилыми помещениями  детей-сирот , детей, оставшихся без попечения родителей, а также детей находящихся под опекой (попечительством), не имеющих закрепленного жилого помещения </t>
  </si>
  <si>
    <t xml:space="preserve">Государственная пошлина по делам, рассматриваемым в судах общей юрисдикции, мировыми судьями ( за исключением  Верховного  суда Российской Федерации) </t>
  </si>
  <si>
    <t xml:space="preserve">Доходы, получаемые  в виде арендной  платы за земельные участки , государственная собственность на которые не разграничена  , а также средства от продажи права на заключение договоров аренды указанных земельных участков 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</si>
  <si>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</si>
  <si>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</si>
  <si>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  компенсацию  части родительской  платы  за содержание  ребенка в государственных и  муниципальных образовательных 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</si>
  <si>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 на   компенсацию  части родительской  платы  за содержание  ребенка в  государственных и муниципальных образовательных  учреждениях, реализующих основную общеобразовательную программу дошкольного образования</t>
  </si>
  <si>
    <t>ЗАДОЛЖЕННОСТЬ   И   ПЕРЕРАСЧЕТЫ    ПО     ОТМЕНЕННЫМ  НАЛОГАМ,  СБОРАМ  И  ИНЫМ ОБЯЗАТЕЛЬНЫМ ПЛАТЕЖАМ</t>
  </si>
  <si>
    <t>Налог   на    прибыль    организаций,     зачислявшийся до 1 января  2005  года   в местные бюджеты</t>
  </si>
  <si>
    <t>Прочие доходы от использования имущества и прав,  находящихся в государственной и муниципальной собственности ( за исключением имущества  автономных учреждений, а также имущества государственных и муниципальных унитарных предприятий, в том числе казенных)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</si>
  <si>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</si>
  <si>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</si>
  <si>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</si>
  <si>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Субвенции бюджетам муниципальных образований  на содержание ребенка в семье опекуна и приемной семье , а также вознаграждение, причитающееся  приемному родителю</t>
  </si>
  <si>
    <t>Субвенции бюджетам муниципальных районов на содержание ребенка в семье опекуна и приемной семье , а также вознаграждение, причитающееся  приемному родителю</t>
  </si>
  <si>
    <t xml:space="preserve">Иные межбюджетные трансферты                </t>
  </si>
  <si>
    <t>Межбюджетные  трансферты,  передаваемые     бюджетам  на   комплектование   книжных фондов     библиотек      муниципальных образований      и      государственных библиотек  городов  Москвы   и   Санкт-   Петербурга</t>
  </si>
  <si>
    <t>Субвенции бюджетам   на  составление (  изменение и дополнение)  списков кандидатов в  присяжные заседатели  федеральных  судов  общей  юрисдикции в Российской Федерации</t>
  </si>
  <si>
    <t>Субвенции бюджетам  муниципальных районов  на  составление  (  изменение и дополнение)  списков кандидатов в  присяжные заседатели  федеральных  судов  общей  юрисдикции в Российской Федерации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</si>
  <si>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</si>
  <si>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</si>
  <si>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Межбюджетные  трансферты,  передаваемые        бюджетам   муниципальных   районов   на   комплектование      книжных      фондов              библиотек   муниципальных образований</t>
  </si>
  <si>
    <t>Наименование показателя</t>
  </si>
  <si>
    <t>администратора поступлений</t>
  </si>
  <si>
    <t>доходов бюджета</t>
  </si>
  <si>
    <t>Кассовое исполнение (тыс. руб.)</t>
  </si>
  <si>
    <t>ДОХОДЫ, ВСЕГО</t>
  </si>
  <si>
    <t>Федеральная служба по надзору в сфере природопользования</t>
  </si>
  <si>
    <t>048</t>
  </si>
  <si>
    <t>НАЛОГОВЫЕ И НЕНАЛОГОВЫЕ ДОХОДЫ</t>
  </si>
  <si>
    <t>1 00 00000 00 0000 000</t>
  </si>
  <si>
    <t xml:space="preserve"> 1 12 01000 01 0000 120</t>
  </si>
  <si>
    <t xml:space="preserve"> 1 13 00000 00 0000 000</t>
  </si>
  <si>
    <t xml:space="preserve"> 1 12 00000 00 0000 000</t>
  </si>
  <si>
    <t xml:space="preserve"> 1 16 00000 00 0000 000</t>
  </si>
  <si>
    <t>Прочие  поступления  от денежных  взысканий ( штрафов) и иных  сумм  в  возмещение  ущерба</t>
  </si>
  <si>
    <t xml:space="preserve"> 1 16 90000 00 0000 140</t>
  </si>
  <si>
    <t>Прочие  поступления  от денежных  взысканий ( штрафов) и иных  сумм  в  возмещение  ущерба зачисляемые в бюджеты муниципальных районов</t>
  </si>
  <si>
    <t xml:space="preserve"> 1 16 90050 05 0000 140</t>
  </si>
  <si>
    <t>Федеральная служба по надзору в сфере защиты прав потребителей и благополучия человека</t>
  </si>
  <si>
    <t>141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</si>
  <si>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</si>
  <si>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177</t>
  </si>
  <si>
    <t>Федеральная налоговая служба</t>
  </si>
  <si>
    <t>182</t>
  </si>
  <si>
    <t xml:space="preserve"> 1 01 00000 00 0000 000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</si>
  <si>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</si>
  <si>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</si>
  <si>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</si>
  <si>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1 05 00000 00 0000 000 </t>
  </si>
  <si>
    <t xml:space="preserve"> 1 05 01000 00 0000 110</t>
  </si>
  <si>
    <t xml:space="preserve"> 1 06 00000 00 0000 000</t>
  </si>
  <si>
    <t xml:space="preserve"> 1 06 02000 02 0000 110 </t>
  </si>
  <si>
    <t xml:space="preserve"> 1 06 02010 02 0000 110 </t>
  </si>
  <si>
    <t xml:space="preserve"> 1 08 00000 00 0000 000</t>
  </si>
  <si>
    <t xml:space="preserve"> 1 08 03000 01 0000 110</t>
  </si>
  <si>
    <t xml:space="preserve"> 1 08 03010 01 0000 110</t>
  </si>
  <si>
    <t xml:space="preserve"> 1 09 00000 00 0000 000  </t>
  </si>
  <si>
    <t xml:space="preserve">  1 09 01000 00 0000 110  </t>
  </si>
  <si>
    <t xml:space="preserve"> 1 16 03000 00 0000 140 </t>
  </si>
  <si>
    <t xml:space="preserve"> 1 16 03010 01 0000 140</t>
  </si>
  <si>
    <t xml:space="preserve"> 1 16 03030 01 0000 140 </t>
  </si>
  <si>
    <t xml:space="preserve"> 1 16 25000 01 0000 140</t>
  </si>
  <si>
    <t>Министерство внутренних дел Российской Федерации</t>
  </si>
  <si>
    <t>188</t>
  </si>
  <si>
    <t>Федеральная миграционная служба</t>
  </si>
  <si>
    <t>192</t>
  </si>
  <si>
    <t>Федеральная служба государственной регистрации, кадастра и картографии</t>
  </si>
  <si>
    <t xml:space="preserve"> 1 16 25050 01 0000 140 </t>
  </si>
  <si>
    <t xml:space="preserve"> 1 16 25060 01 0000 140</t>
  </si>
  <si>
    <t>321</t>
  </si>
  <si>
    <t>Федеральная служба по экологическому, технологическому и атомному надзору</t>
  </si>
  <si>
    <t>498</t>
  </si>
  <si>
    <t>810</t>
  </si>
  <si>
    <t>814</t>
  </si>
  <si>
    <t xml:space="preserve"> 2 00 00000 00 0000 000</t>
  </si>
  <si>
    <t xml:space="preserve"> 2 02 00000 00 0000 000</t>
  </si>
  <si>
    <t xml:space="preserve"> 2 02 02000 00 0000 151</t>
  </si>
  <si>
    <t xml:space="preserve"> 2 02 02999 00 0000 151</t>
  </si>
  <si>
    <t xml:space="preserve"> 2 02 02999 05 0000 151</t>
  </si>
  <si>
    <t xml:space="preserve"> 2 02 03000 00 0000 151</t>
  </si>
  <si>
    <t xml:space="preserve"> 2 02 03024 00  0000 151</t>
  </si>
  <si>
    <t xml:space="preserve"> 2 02 03024 05 0000 151</t>
  </si>
  <si>
    <t>902</t>
  </si>
  <si>
    <t xml:space="preserve"> 2 02 04000 00 0000 151  </t>
  </si>
  <si>
    <t xml:space="preserve"> 2 02 04025 05 0000 151  </t>
  </si>
  <si>
    <t xml:space="preserve"> 2 02 04025 00 0000 151</t>
  </si>
  <si>
    <t>Районное управление образования администрации Шабалинского района</t>
  </si>
  <si>
    <t>903</t>
  </si>
  <si>
    <t xml:space="preserve"> 2 02 03021 00 0000 151</t>
  </si>
  <si>
    <t xml:space="preserve"> 2 02 03021 05 0000 151</t>
  </si>
  <si>
    <t xml:space="preserve"> 2 02 03027 00 0000 151</t>
  </si>
  <si>
    <t xml:space="preserve"> 2 02 03027 05 0000 151</t>
  </si>
  <si>
    <t xml:space="preserve"> 2 02 03029 00 0000 151</t>
  </si>
  <si>
    <t xml:space="preserve"> 2 02 03029 05 0000 151</t>
  </si>
  <si>
    <t>912</t>
  </si>
  <si>
    <t xml:space="preserve"> 2 02 01001 00 0000 151</t>
  </si>
  <si>
    <t xml:space="preserve"> 2 02 01001 05 0000 151</t>
  </si>
  <si>
    <t xml:space="preserve"> 2 02 01003 00 0000 151</t>
  </si>
  <si>
    <t xml:space="preserve"> 2 02 01003 05 0000 151</t>
  </si>
  <si>
    <t xml:space="preserve"> 2 02 01000 00 0000 151</t>
  </si>
  <si>
    <t xml:space="preserve"> 2 02 03015 00 0000 151</t>
  </si>
  <si>
    <t xml:space="preserve"> 2 02 03015 05 0000 151</t>
  </si>
  <si>
    <t xml:space="preserve"> 1 11 00000 00 0000 000</t>
  </si>
  <si>
    <t xml:space="preserve"> 1 11 01000 00 0000 120</t>
  </si>
  <si>
    <t>1 11 05000 00 0000 120</t>
  </si>
  <si>
    <t xml:space="preserve"> 1 11 01050 05 0000 120</t>
  </si>
  <si>
    <t xml:space="preserve"> 1 11 05025 05 0000 120</t>
  </si>
  <si>
    <t xml:space="preserve"> 1 11 05035 05  0000 120</t>
  </si>
  <si>
    <t xml:space="preserve">  1 11 09045 05 0000 120</t>
  </si>
  <si>
    <t xml:space="preserve"> 1 14 00000 00 0000 000 </t>
  </si>
  <si>
    <t xml:space="preserve"> 2 02 03007 00 0000 151</t>
  </si>
  <si>
    <t xml:space="preserve"> 2 02 03007 05 0000 151</t>
  </si>
  <si>
    <t xml:space="preserve"> 2 02 03022 00 0000 151</t>
  </si>
  <si>
    <t xml:space="preserve"> 2 02 03022 05 0000 151</t>
  </si>
  <si>
    <t xml:space="preserve"> 2 02 03024 05  0000 151</t>
  </si>
  <si>
    <t xml:space="preserve"> 2 02 03026 00 0000 151 </t>
  </si>
  <si>
    <t xml:space="preserve"> 2 02 03026 05 0000 151 </t>
  </si>
  <si>
    <t>936</t>
  </si>
  <si>
    <t>Департамент экологии и природопользования Кировской области</t>
  </si>
  <si>
    <t>Государственная инспекция по надзору за техническим состоянием самоходных машин и других видов техники Кировской области</t>
  </si>
  <si>
    <t>___________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</si>
  <si>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</si>
  <si>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1 09 01030 05 0000 110</t>
  </si>
  <si>
    <t xml:space="preserve">Финансовое управление администрации Шабалинского района Кировской области </t>
  </si>
  <si>
    <t>Администрация Шабалинского района Кировской области</t>
  </si>
  <si>
    <t>Налог, взимаемый с налогоплательщиков, выбравших в качестве объекта налогообложения доходы ( за налоговые периоды , истекшие до 1 января 2011 года)</t>
  </si>
  <si>
    <t xml:space="preserve"> 1 05 01010 00 0000 110</t>
  </si>
  <si>
    <t xml:space="preserve"> 1 05 01011 01 0000 110</t>
  </si>
  <si>
    <t xml:space="preserve"> 1 05 01012 01 0000 110</t>
  </si>
  <si>
    <t xml:space="preserve"> 1 05 01020 00 0000 110</t>
  </si>
  <si>
    <t xml:space="preserve"> 1 05 01021 01 0000 110</t>
  </si>
  <si>
    <t>Налог, взымаемый в виде  стоимости  патента в связи  с  применением упрощенной системы налогообложения( за налоговые периоды , истекшие до 1 января 2011 года)</t>
  </si>
  <si>
    <t xml:space="preserve"> 1 05 01042 02 0000 110</t>
  </si>
  <si>
    <t>Единый налог  на вмененный доход  для  отдельных видов деятельности( за налоговые периоды , истекшие до 1 января 2011 года)</t>
  </si>
  <si>
    <t xml:space="preserve"> 1 05 02000 00 0000 110</t>
  </si>
  <si>
    <t xml:space="preserve"> 1 05 02010 02 0000 110</t>
  </si>
  <si>
    <t xml:space="preserve"> 1 05 02020 02 0000 110</t>
  </si>
  <si>
    <t>Единый сельскохозяйственный налог ( за налоговые периоды , истекшие до 1 января 2011 года)</t>
  </si>
  <si>
    <t xml:space="preserve"> 1 05 03010 01 0000 110</t>
  </si>
  <si>
    <t xml:space="preserve"> 1 05 03020 01 0000 110</t>
  </si>
  <si>
    <t xml:space="preserve"> 1 05 03000 00 0000 110</t>
  </si>
  <si>
    <t>Налог, взимаемый с налогоплательщиков, выбравших в качестве объекта налогообложения доходы,уменьшенные на величину расходов ( за налоговые периоды , истекшие до 1 января 2011 года)</t>
  </si>
  <si>
    <t xml:space="preserve"> 1 05 01022 01 0000 110</t>
  </si>
  <si>
    <t>318</t>
  </si>
  <si>
    <t>Министерство юстиции Российской Федерации</t>
  </si>
  <si>
    <t>Федеральная служба судебных приставов</t>
  </si>
  <si>
    <t>Денежные взыскания (штрафы) и иные суммы, взыскиваемые с лиц, виновных в совершении преступлений, и в возмещение ущерба имуществу , зачисляемые в бюджеты муниципальных районов</t>
  </si>
  <si>
    <t xml:space="preserve"> 1 16 21000 00 0000 140</t>
  </si>
  <si>
    <t xml:space="preserve"> 1 16 21050 05 0000 140</t>
  </si>
  <si>
    <t>Управление ветиринарии Кировской области</t>
  </si>
  <si>
    <t>811</t>
  </si>
  <si>
    <t xml:space="preserve">Возврат  остатков  субсидий, субвенций  и иных межбюджетных трансфертов, имеющих целевое назначение, прошлых лет </t>
  </si>
  <si>
    <t>Возврат  остатков  субсидий, субвенций  и иных межбюджетных трансфертов, имеющих целевое назначение, прошлых лет из бюджетов муниципальных районов</t>
  </si>
  <si>
    <t xml:space="preserve"> 2 19 00000 00 0000 151</t>
  </si>
  <si>
    <t xml:space="preserve"> 2 19 05000 05 0000 151</t>
  </si>
  <si>
    <t xml:space="preserve">Отдел культуры  спорта и молодежи администрации Шабалинского района </t>
  </si>
  <si>
    <t>Прочие доходы от использования имущества и прав,  находящихся в государственной и муниципальной собственности ( 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</si>
  <si>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1 11 09000 00 0000 120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</si>
  <si>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</si>
  <si>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</si>
  <si>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</si>
  <si>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1 14 02000 00 0000 000</t>
  </si>
  <si>
    <t xml:space="preserve"> 1 14 02030 05 0000 410</t>
  </si>
  <si>
    <t xml:space="preserve"> 1 14 02033 05 0000 410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</si>
  <si>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</si>
  <si>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1 14 06000 00 0000 430</t>
  </si>
  <si>
    <t xml:space="preserve">Доходы от продажи земельных участков, государственная собственность на которые не разграничена </t>
  </si>
  <si>
    <t xml:space="preserve"> 1 14 06010 00 0000 430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</si>
  <si>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</si>
  <si>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</si>
  <si>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1 14 06020 00 0000 430</t>
  </si>
  <si>
    <t xml:space="preserve"> 1 14 06025 05 0000 430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</si>
  <si>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</si>
  <si>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</si>
  <si>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 xml:space="preserve"> 2 02 02051 00 0000 151</t>
  </si>
  <si>
    <t xml:space="preserve"> 2 02 02051 05 0000 151</t>
  </si>
  <si>
    <t>Шабалинская районная Дума Кировской области</t>
  </si>
  <si>
    <t>937</t>
  </si>
  <si>
    <t xml:space="preserve"> 1 12 01010 01 0000 120</t>
  </si>
  <si>
    <t xml:space="preserve"> 1 12 01020 01 0000 120</t>
  </si>
  <si>
    <t xml:space="preserve"> 1 12 01030 01 0000 120</t>
  </si>
  <si>
    <t xml:space="preserve">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</si>
  <si>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</si>
  <si>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</si>
  <si>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</si>
  <si>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</si>
  <si>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106</t>
  </si>
  <si>
    <t>Денежные взыскания (штрафы) за правонарушения в области дорожного движения</t>
  </si>
  <si>
    <t>Прочие денежные взыскания (штрафы) за  правонарушения в области дорожного движения</t>
  </si>
  <si>
    <t>Федеральная служба по надзору в сфере транспорта</t>
  </si>
  <si>
    <t>1 16 30000 01 0000 140</t>
  </si>
  <si>
    <t>1 16 30030 01 0000 140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</si>
  <si>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</si>
  <si>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1 16 28000 01 0000 140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</si>
  <si>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</si>
  <si>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</si>
  <si>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</si>
  <si>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</t>
    </r>
  </si>
  <si>
    <t xml:space="preserve"> 1 01 02030 01 0000 110</t>
  </si>
  <si>
    <t xml:space="preserve"> 1 01 02040 01 0000 110</t>
  </si>
  <si>
    <t>Прочие налоги и сборы (по отмененным налогам и сборам субъектов Российской Федерации)</t>
  </si>
  <si>
    <t>Сбор на нужды образовательных учреждений, взимаемый с юридических лиц</t>
  </si>
  <si>
    <t>Прочие налоги и сборы (по отмененным местным налогам и сборам)</t>
  </si>
  <si>
    <t xml:space="preserve">  Целевые    сборы    с    граждан    и       предприятий,              учреждений,  организаций  на  содержание  милиции,  на  благоустройство  территорий,   на нужды образования и другие цели</t>
  </si>
  <si>
    <t xml:space="preserve">  Целевые    сборы    с    граждан    и       предприятий,              учреждений,  организаций  на  содержание  милиции,  на  благоустройство  территорий,   на нужды образования и другие цели,мобилизуемые на территориях муниципальных районов</t>
  </si>
  <si>
    <t xml:space="preserve"> 1 09 06000 02 0000 110</t>
  </si>
  <si>
    <t xml:space="preserve"> 1 09 06020 02 0000 110</t>
  </si>
  <si>
    <t xml:space="preserve"> 1 09 07000 00 0000 110</t>
  </si>
  <si>
    <t xml:space="preserve"> 1 09 07033 05 0000 110 </t>
  </si>
  <si>
    <t xml:space="preserve"> 1 09 07030 00 0000 110 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</si>
  <si>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</si>
  <si>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</si>
  <si>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860</t>
  </si>
  <si>
    <t xml:space="preserve"> 1 16 35000 00 0000 140 </t>
  </si>
  <si>
    <t xml:space="preserve"> 1 16 35030 05 0000 140 </t>
  </si>
  <si>
    <t>Управление охраны и использования животного мира Кировской области</t>
  </si>
  <si>
    <t xml:space="preserve">Доходы от оказания платных услуг (работ) 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</si>
  <si>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</si>
  <si>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</si>
  <si>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</si>
  <si>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</si>
  <si>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</si>
  <si>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</si>
  <si>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</si>
  <si>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 xml:space="preserve"> 1 13 01000 00 0000 130</t>
  </si>
  <si>
    <t xml:space="preserve"> 1 13 01990 00 0000 130</t>
  </si>
  <si>
    <t xml:space="preserve"> 1 13 01995 05 0000 130</t>
  </si>
  <si>
    <t xml:space="preserve"> 1 13 02000 00 0000 130</t>
  </si>
  <si>
    <t xml:space="preserve"> 1 13 02060 00 0000 130</t>
  </si>
  <si>
    <t xml:space="preserve"> 1 13 02065 05 0000 130</t>
  </si>
  <si>
    <t xml:space="preserve"> 1 13 02990 00 0000 130</t>
  </si>
  <si>
    <t xml:space="preserve"> 1 13 02995 05 0000 130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</si>
  <si>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</si>
  <si>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</si>
  <si>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 xml:space="preserve"> 2 02 04999 00 0000 151</t>
  </si>
  <si>
    <t xml:space="preserve"> 2 02 04999 05 0000 151</t>
  </si>
  <si>
    <t>Прочие безвозмездные поступления</t>
  </si>
  <si>
    <t>Прочие безвозмездные поступления в бюджеты муниципальных районов</t>
  </si>
  <si>
    <t xml:space="preserve"> 2 07 00000 00 0000 180</t>
  </si>
  <si>
    <t xml:space="preserve"> 2 07 05000 05 0000 180</t>
  </si>
  <si>
    <t>Доходы бюджетов бюджетной системы Российской Федерации от возврата  бюджетами бюджетной системы Российской Федерации 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</si>
  <si>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</si>
  <si>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1 11 05010 00 0000 120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</si>
  <si>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 , а также имущества государственных и муниципальных унитарных предприятий , в том числе казенных) </t>
  </si>
  <si>
    <t xml:space="preserve">Доходы, получаемые  в виде арендной  платы за земельные участки , государственная собственность на которые не разграничена  и которые расположены в границах поселений  , а также средства от продажи права на заключение договоров аренды указанных земельных участков </t>
  </si>
  <si>
    <t>Доходы, получаемые  в виде арендной  платы за земли после  разграничения государственной собственности на землю , а также средства от продажи права на заключение договоров аренды указанных земельных участков ( за исключением земельных участков  бюджетных и автономных учреждений)</t>
  </si>
  <si>
    <t>Доходы, получаемые  в виде арендной  платы , а также средства от продажи права на заключение договоров аренды за земли, находящиеся в собственности муниципальных районов   ( за исключением земельных участков  муниципальных бюджетных и автономных учреждений)</t>
  </si>
  <si>
    <t xml:space="preserve"> 1 11 05013 10 0000 120</t>
  </si>
  <si>
    <t xml:space="preserve"> 1 11 05020 00 0000 120</t>
  </si>
  <si>
    <t>Доходы от сдачи  в аренду  имущества, находящегося в  оперативном управлении органов  государственной власти , органов  местного самоуправления , государственных  внебюджетных  фондов и  созданных  ими учреждений (за исключением имущества бюджетных и автономных учреждений)</t>
  </si>
  <si>
    <t xml:space="preserve"> 1 11 05030 00  0000 120</t>
  </si>
  <si>
    <t>ДОХОДЫ ОТ ОКАЗАНИЯ ПЛАТНЫХ УСЛУГ (РАБОТ) И КОМПЕНСАЦИИ ЗАТРАТ ГОСУДАРСТВА</t>
  </si>
  <si>
    <t xml:space="preserve"> 1 14 06013 10 0000 430</t>
  </si>
  <si>
    <t>Субсидии бюджетам на обеспечение жильем молодых семей</t>
  </si>
  <si>
    <t>Субсидии бюджетам  муниципальных районов на обеспечение жильем молодых семей</t>
  </si>
  <si>
    <t xml:space="preserve"> 2 02 02008 00 0000 151</t>
  </si>
  <si>
    <t xml:space="preserve"> 2 02 02008 05 0000 151</t>
  </si>
  <si>
    <t>Прочие неналоговые доходы</t>
  </si>
  <si>
    <t>Прочие неналоговые доходы бюджетов муниципальных районов</t>
  </si>
  <si>
    <t xml:space="preserve"> 1 17 00000 00 0000 000</t>
  </si>
  <si>
    <t xml:space="preserve">  1 17 05050 05 0000 180</t>
  </si>
  <si>
    <t xml:space="preserve"> 1 17 05000 00 0000 180</t>
  </si>
  <si>
    <t xml:space="preserve"> Приложение 2</t>
  </si>
  <si>
    <t>к решению Шабалинской районной Думы</t>
  </si>
  <si>
    <t xml:space="preserve">  от                                № </t>
  </si>
  <si>
    <t>Доходы бюджета муниципального образования Шабалинский муниципальный район  Кировской области за 2013 год по кодам классификации доходов бюджетов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</si>
  <si>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</si>
  <si>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</si>
  <si>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1 05 04000 02 0000 110</t>
  </si>
  <si>
    <t xml:space="preserve"> 1 05 04020 02 0000 110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</si>
  <si>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</si>
  <si>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</si>
  <si>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2 02 04041 05 0000 151</t>
  </si>
  <si>
    <t xml:space="preserve"> 2 02 04041 00 0000 151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</si>
  <si>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</si>
  <si>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</si>
  <si>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Субсидии бюджетам на модернизацию региональных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</si>
  <si>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</si>
  <si>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бюджетам на модернизацию  региональных систем  дошкольного образования</t>
  </si>
  <si>
    <t>Субсидии бюджетам на модернизацию  региональных систем  дошкольного образования муниципальных районов</t>
  </si>
  <si>
    <t xml:space="preserve"> 2 02 02145 00 0000 151 </t>
  </si>
  <si>
    <t xml:space="preserve"> 2 02 02145 05 0000 151 </t>
  </si>
  <si>
    <t xml:space="preserve"> 2 02 02204 00 0000 151</t>
  </si>
  <si>
    <t xml:space="preserve"> 2 02 02204 05 0000 151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</si>
  <si>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</si>
  <si>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2 07 05020 05 0000 180</t>
  </si>
  <si>
    <t xml:space="preserve"> 2 07 05030 05 0000 180</t>
  </si>
  <si>
    <t>Субвенции бюджетам муниципальных образований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 продукции животноводства</t>
  </si>
  <si>
    <t>Субвенции бюджетам муниципальных районов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 продукции животноводства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</si>
  <si>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</si>
  <si>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</si>
  <si>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 xml:space="preserve"> 2 02 03108 00 0000 151</t>
  </si>
  <si>
    <t xml:space="preserve"> 2 02 03108 05 0000 151</t>
  </si>
  <si>
    <t xml:space="preserve"> 2 02 03115 00 0000 151</t>
  </si>
  <si>
    <t xml:space="preserve"> 2 02 03115 05 0000 151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</si>
</sst>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_-* #,##0.0_р_._-;\-* #,##0.0_р_._-;_-* &quot;-&quot;??_р_._-;_-@_-"/>
    <numFmt numFmtId="172" formatCode="_-* #,##0.0_р_._-;\-* #,##0.0_р_._-;_-* &quot;-&quot;?_р_._-;_-@_-"/>
    <numFmt numFmtId="173" formatCode="_-* #,##0.00_р_._-;\-* #,##0.00_р_._-;_-* &quot;-&quot;?_р_._-;_-@_-"/>
    <numFmt numFmtId="174" formatCode="#,##0.00_р_."/>
  </numFmts>
  <fonts count="52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3" fillId="0" borderId="10" xfId="0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wrapText="1"/>
    </xf>
    <xf numFmtId="169" fontId="5" fillId="33" borderId="10" xfId="0" applyNumberFormat="1" applyFont="1" applyFill="1" applyBorder="1" applyAlignment="1">
      <alignment horizontal="center"/>
    </xf>
    <xf numFmtId="169" fontId="5" fillId="0" borderId="10" xfId="0" applyNumberFormat="1" applyFont="1" applyBorder="1" applyAlignment="1">
      <alignment horizontal="center"/>
    </xf>
    <xf numFmtId="169" fontId="7" fillId="33" borderId="10" xfId="0" applyNumberFormat="1" applyFont="1" applyFill="1" applyBorder="1" applyAlignment="1">
      <alignment horizontal="center"/>
    </xf>
    <xf numFmtId="169" fontId="5" fillId="33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169" fontId="7" fillId="0" borderId="10" xfId="0" applyNumberFormat="1" applyFont="1" applyBorder="1" applyAlignment="1">
      <alignment horizontal="center"/>
    </xf>
    <xf numFmtId="169" fontId="5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center" vertical="top" wrapText="1"/>
    </xf>
    <xf numFmtId="169" fontId="5" fillId="33" borderId="10" xfId="0" applyNumberFormat="1" applyFont="1" applyFill="1" applyBorder="1" applyAlignment="1">
      <alignment horizontal="center" vertical="justify"/>
    </xf>
    <xf numFmtId="169" fontId="4" fillId="33" borderId="10" xfId="0" applyNumberFormat="1" applyFont="1" applyFill="1" applyBorder="1" applyAlignment="1">
      <alignment horizontal="center" vertical="justify"/>
    </xf>
    <xf numFmtId="169" fontId="4" fillId="33" borderId="10" xfId="0" applyNumberFormat="1" applyFont="1" applyFill="1" applyBorder="1" applyAlignment="1">
      <alignment horizontal="center" vertical="top"/>
    </xf>
    <xf numFmtId="169" fontId="5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17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4" fillId="0" borderId="13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5"/>
  <sheetViews>
    <sheetView tabSelected="1" zoomScalePageLayoutView="0" workbookViewId="0" topLeftCell="A1">
      <selection activeCell="D235" sqref="D235"/>
    </sheetView>
  </sheetViews>
  <sheetFormatPr defaultColWidth="9.00390625" defaultRowHeight="12.75"/>
  <cols>
    <col min="1" max="1" width="66.00390625" style="0" customWidth="1"/>
    <col min="2" max="2" width="11.375" style="0" customWidth="1"/>
    <col min="3" max="3" width="26.25390625" style="0" customWidth="1"/>
    <col min="4" max="4" width="18.125" style="0" customWidth="1"/>
    <col min="5" max="5" width="14.75390625" style="0" customWidth="1"/>
  </cols>
  <sheetData>
    <row r="1" spans="1:4" ht="18" customHeight="1">
      <c r="A1" s="61"/>
      <c r="B1" s="68" t="s">
        <v>312</v>
      </c>
      <c r="C1" s="68"/>
      <c r="D1" s="68"/>
    </row>
    <row r="2" spans="1:5" ht="18">
      <c r="A2" s="61"/>
      <c r="B2" s="69" t="s">
        <v>313</v>
      </c>
      <c r="C2" s="69"/>
      <c r="D2" s="69"/>
      <c r="E2" s="62"/>
    </row>
    <row r="3" spans="1:4" ht="18">
      <c r="A3" s="61"/>
      <c r="B3" s="70" t="s">
        <v>314</v>
      </c>
      <c r="C3" s="70"/>
      <c r="D3" s="70"/>
    </row>
    <row r="4" spans="1:4" ht="18">
      <c r="A4" s="61"/>
      <c r="B4" s="61"/>
      <c r="C4" s="61"/>
      <c r="D4" s="61"/>
    </row>
    <row r="5" spans="1:4" ht="33" customHeight="1">
      <c r="A5" s="64" t="s">
        <v>315</v>
      </c>
      <c r="B5" s="64"/>
      <c r="C5" s="64"/>
      <c r="D5" s="64"/>
    </row>
    <row r="6" spans="1:4" ht="18">
      <c r="A6" s="61"/>
      <c r="B6" s="61"/>
      <c r="C6" s="61"/>
      <c r="D6" s="61"/>
    </row>
    <row r="8" spans="1:4" ht="12.75">
      <c r="A8" s="65" t="s">
        <v>71</v>
      </c>
      <c r="B8" s="65" t="s">
        <v>8</v>
      </c>
      <c r="C8" s="65"/>
      <c r="D8" s="66" t="s">
        <v>74</v>
      </c>
    </row>
    <row r="9" spans="1:4" ht="51">
      <c r="A9" s="65"/>
      <c r="B9" s="13" t="s">
        <v>72</v>
      </c>
      <c r="C9" s="12" t="s">
        <v>73</v>
      </c>
      <c r="D9" s="67"/>
    </row>
    <row r="10" spans="1:4" ht="12.75">
      <c r="A10" s="12">
        <v>1</v>
      </c>
      <c r="B10" s="15">
        <v>2</v>
      </c>
      <c r="C10" s="12">
        <v>3</v>
      </c>
      <c r="D10" s="14">
        <v>4</v>
      </c>
    </row>
    <row r="11" spans="1:4" ht="15.75">
      <c r="A11" s="28" t="s">
        <v>75</v>
      </c>
      <c r="B11" s="22"/>
      <c r="C11" s="26"/>
      <c r="D11" s="50">
        <f>D12+D20+D25+D31+D36+D80+D87+D92+D97+D102+D107+D112+D117+D122+D127+D132+D159+D198+D223+D287</f>
        <v>203745.66700000004</v>
      </c>
    </row>
    <row r="12" spans="1:4" ht="30" customHeight="1">
      <c r="A12" s="20" t="s">
        <v>76</v>
      </c>
      <c r="B12" s="21" t="s">
        <v>77</v>
      </c>
      <c r="C12" s="17"/>
      <c r="D12" s="50">
        <f>D13</f>
        <v>202.483</v>
      </c>
    </row>
    <row r="13" spans="1:4" ht="15.75">
      <c r="A13" s="16" t="s">
        <v>78</v>
      </c>
      <c r="B13" s="18" t="s">
        <v>77</v>
      </c>
      <c r="C13" s="30" t="s">
        <v>79</v>
      </c>
      <c r="D13" s="44">
        <f>D14</f>
        <v>202.483</v>
      </c>
    </row>
    <row r="14" spans="1:4" ht="18.75" customHeight="1">
      <c r="A14" s="19" t="s">
        <v>13</v>
      </c>
      <c r="B14" s="18" t="s">
        <v>77</v>
      </c>
      <c r="C14" s="33" t="s">
        <v>82</v>
      </c>
      <c r="D14" s="44">
        <f>D15</f>
        <v>202.483</v>
      </c>
    </row>
    <row r="15" spans="1:4" ht="15.75">
      <c r="A15" s="4" t="s">
        <v>10</v>
      </c>
      <c r="B15" s="18" t="s">
        <v>77</v>
      </c>
      <c r="C15" s="33" t="s">
        <v>80</v>
      </c>
      <c r="D15" s="43">
        <f>D16+D17+D18+D19</f>
        <v>202.483</v>
      </c>
    </row>
    <row r="16" spans="1:4" ht="30">
      <c r="A16" s="3" t="s">
        <v>232</v>
      </c>
      <c r="B16" s="18" t="s">
        <v>77</v>
      </c>
      <c r="C16" s="33" t="s">
        <v>228</v>
      </c>
      <c r="D16" s="43">
        <v>6.886</v>
      </c>
    </row>
    <row r="17" spans="1:4" ht="30">
      <c r="A17" s="3" t="s">
        <v>233</v>
      </c>
      <c r="B17" s="18" t="s">
        <v>77</v>
      </c>
      <c r="C17" s="33" t="s">
        <v>229</v>
      </c>
      <c r="D17" s="43">
        <v>2.9</v>
      </c>
    </row>
    <row r="18" spans="1:4" ht="15.75">
      <c r="A18" s="3" t="s">
        <v>234</v>
      </c>
      <c r="B18" s="18" t="s">
        <v>77</v>
      </c>
      <c r="C18" s="33" t="s">
        <v>230</v>
      </c>
      <c r="D18" s="43">
        <v>73.235</v>
      </c>
    </row>
    <row r="19" spans="1:4" ht="15.75">
      <c r="A19" s="1" t="s">
        <v>235</v>
      </c>
      <c r="B19" s="18" t="s">
        <v>77</v>
      </c>
      <c r="C19" s="33" t="s">
        <v>231</v>
      </c>
      <c r="D19" s="43">
        <v>119.462</v>
      </c>
    </row>
    <row r="20" spans="1:4" ht="21" customHeight="1" hidden="1">
      <c r="A20" s="52" t="s">
        <v>239</v>
      </c>
      <c r="B20" s="21" t="s">
        <v>236</v>
      </c>
      <c r="C20" s="53"/>
      <c r="D20" s="45">
        <f>D21</f>
        <v>0</v>
      </c>
    </row>
    <row r="21" spans="1:4" ht="15.75" hidden="1">
      <c r="A21" s="16" t="s">
        <v>78</v>
      </c>
      <c r="B21" s="18" t="s">
        <v>236</v>
      </c>
      <c r="C21" s="30" t="s">
        <v>79</v>
      </c>
      <c r="D21" s="43">
        <f>D22</f>
        <v>0</v>
      </c>
    </row>
    <row r="22" spans="1:4" ht="15.75" hidden="1">
      <c r="A22" s="19" t="s">
        <v>15</v>
      </c>
      <c r="B22" s="18" t="s">
        <v>236</v>
      </c>
      <c r="C22" s="33" t="s">
        <v>83</v>
      </c>
      <c r="D22" s="43">
        <f>D23</f>
        <v>0</v>
      </c>
    </row>
    <row r="23" spans="1:4" ht="30" hidden="1">
      <c r="A23" s="1" t="s">
        <v>237</v>
      </c>
      <c r="B23" s="18" t="s">
        <v>236</v>
      </c>
      <c r="C23" s="33" t="s">
        <v>240</v>
      </c>
      <c r="D23" s="43">
        <f>D24</f>
        <v>0</v>
      </c>
    </row>
    <row r="24" spans="1:4" ht="30" hidden="1">
      <c r="A24" s="1" t="s">
        <v>238</v>
      </c>
      <c r="B24" s="18" t="s">
        <v>236</v>
      </c>
      <c r="C24" s="33" t="s">
        <v>241</v>
      </c>
      <c r="D24" s="43"/>
    </row>
    <row r="25" spans="1:4" ht="30" hidden="1">
      <c r="A25" s="20" t="s">
        <v>88</v>
      </c>
      <c r="B25" s="21" t="s">
        <v>89</v>
      </c>
      <c r="C25" s="17"/>
      <c r="D25" s="50">
        <f>D27</f>
        <v>0</v>
      </c>
    </row>
    <row r="26" spans="1:4" ht="15.75" hidden="1">
      <c r="A26" s="16" t="s">
        <v>78</v>
      </c>
      <c r="B26" s="18" t="s">
        <v>89</v>
      </c>
      <c r="C26" s="30" t="s">
        <v>79</v>
      </c>
      <c r="D26" s="44">
        <f>D27</f>
        <v>0</v>
      </c>
    </row>
    <row r="27" spans="1:4" ht="15.75" hidden="1">
      <c r="A27" s="19" t="s">
        <v>15</v>
      </c>
      <c r="B27" s="18" t="s">
        <v>89</v>
      </c>
      <c r="C27" s="33" t="s">
        <v>83</v>
      </c>
      <c r="D27" s="44">
        <f>D29+D28</f>
        <v>0</v>
      </c>
    </row>
    <row r="28" spans="1:4" ht="45" hidden="1">
      <c r="A28" s="1" t="s">
        <v>242</v>
      </c>
      <c r="B28" s="18" t="s">
        <v>89</v>
      </c>
      <c r="C28" s="41" t="s">
        <v>243</v>
      </c>
      <c r="D28" s="44"/>
    </row>
    <row r="29" spans="1:4" ht="31.5" hidden="1">
      <c r="A29" s="8" t="s">
        <v>84</v>
      </c>
      <c r="B29" s="18" t="s">
        <v>89</v>
      </c>
      <c r="C29" s="34" t="s">
        <v>85</v>
      </c>
      <c r="D29" s="44">
        <f>D30</f>
        <v>0</v>
      </c>
    </row>
    <row r="30" spans="1:4" ht="47.25" hidden="1">
      <c r="A30" s="8" t="s">
        <v>86</v>
      </c>
      <c r="B30" s="18" t="s">
        <v>89</v>
      </c>
      <c r="C30" s="34" t="s">
        <v>87</v>
      </c>
      <c r="D30" s="44"/>
    </row>
    <row r="31" spans="1:4" ht="45">
      <c r="A31" s="20" t="s">
        <v>90</v>
      </c>
      <c r="B31" s="21" t="s">
        <v>91</v>
      </c>
      <c r="C31" s="17"/>
      <c r="D31" s="50">
        <f>D32</f>
        <v>14.5</v>
      </c>
    </row>
    <row r="32" spans="1:4" ht="15.75">
      <c r="A32" s="16" t="s">
        <v>78</v>
      </c>
      <c r="B32" s="18" t="s">
        <v>91</v>
      </c>
      <c r="C32" s="30" t="s">
        <v>79</v>
      </c>
      <c r="D32" s="44">
        <f>D33</f>
        <v>14.5</v>
      </c>
    </row>
    <row r="33" spans="1:4" ht="15.75">
      <c r="A33" s="19" t="s">
        <v>15</v>
      </c>
      <c r="B33" s="18" t="s">
        <v>91</v>
      </c>
      <c r="C33" s="33" t="s">
        <v>83</v>
      </c>
      <c r="D33" s="44">
        <f>D34</f>
        <v>14.5</v>
      </c>
    </row>
    <row r="34" spans="1:4" ht="31.5">
      <c r="A34" s="8" t="s">
        <v>84</v>
      </c>
      <c r="B34" s="18" t="s">
        <v>91</v>
      </c>
      <c r="C34" s="34" t="s">
        <v>85</v>
      </c>
      <c r="D34" s="44">
        <f>D35</f>
        <v>14.5</v>
      </c>
    </row>
    <row r="35" spans="1:4" ht="47.25">
      <c r="A35" s="8" t="s">
        <v>86</v>
      </c>
      <c r="B35" s="18" t="s">
        <v>91</v>
      </c>
      <c r="C35" s="34" t="s">
        <v>87</v>
      </c>
      <c r="D35" s="44">
        <v>14.5</v>
      </c>
    </row>
    <row r="36" spans="1:4" ht="15.75">
      <c r="A36" s="20" t="s">
        <v>92</v>
      </c>
      <c r="B36" s="21" t="s">
        <v>93</v>
      </c>
      <c r="C36" s="17"/>
      <c r="D36" s="50">
        <f>D37</f>
        <v>32116.302000000003</v>
      </c>
    </row>
    <row r="37" spans="1:4" ht="15.75">
      <c r="A37" s="16" t="s">
        <v>78</v>
      </c>
      <c r="B37" s="18" t="s">
        <v>93</v>
      </c>
      <c r="C37" s="30" t="s">
        <v>79</v>
      </c>
      <c r="D37" s="44">
        <f>D38+D44+D61+D64+D67+D75</f>
        <v>32116.302000000003</v>
      </c>
    </row>
    <row r="38" spans="1:4" ht="15.75">
      <c r="A38" s="4" t="s">
        <v>14</v>
      </c>
      <c r="B38" s="18" t="s">
        <v>93</v>
      </c>
      <c r="C38" s="33" t="s">
        <v>94</v>
      </c>
      <c r="D38" s="43">
        <f>D39</f>
        <v>19805.004000000004</v>
      </c>
    </row>
    <row r="39" spans="1:4" ht="15.75">
      <c r="A39" s="4" t="s">
        <v>9</v>
      </c>
      <c r="B39" s="18" t="s">
        <v>93</v>
      </c>
      <c r="C39" s="33" t="s">
        <v>95</v>
      </c>
      <c r="D39" s="43">
        <f>D40+D41+D42+D43</f>
        <v>19805.004000000004</v>
      </c>
    </row>
    <row r="40" spans="1:4" ht="66.75" customHeight="1">
      <c r="A40" s="3" t="s">
        <v>244</v>
      </c>
      <c r="B40" s="18" t="s">
        <v>93</v>
      </c>
      <c r="C40" s="40" t="s">
        <v>96</v>
      </c>
      <c r="D40" s="56">
        <v>19573.666</v>
      </c>
    </row>
    <row r="41" spans="1:4" ht="105">
      <c r="A41" s="1" t="s">
        <v>245</v>
      </c>
      <c r="B41" s="18" t="s">
        <v>93</v>
      </c>
      <c r="C41" s="40" t="s">
        <v>97</v>
      </c>
      <c r="D41" s="56">
        <v>43.687</v>
      </c>
    </row>
    <row r="42" spans="1:4" ht="45" customHeight="1">
      <c r="A42" s="54" t="s">
        <v>246</v>
      </c>
      <c r="B42" s="18" t="s">
        <v>93</v>
      </c>
      <c r="C42" s="55" t="s">
        <v>248</v>
      </c>
      <c r="D42" s="56">
        <v>181.901</v>
      </c>
    </row>
    <row r="43" spans="1:4" ht="82.5" customHeight="1">
      <c r="A43" s="1" t="s">
        <v>247</v>
      </c>
      <c r="B43" s="18" t="s">
        <v>93</v>
      </c>
      <c r="C43" s="40" t="s">
        <v>249</v>
      </c>
      <c r="D43" s="56">
        <v>5.75</v>
      </c>
    </row>
    <row r="44" spans="1:4" ht="15.75">
      <c r="A44" s="23" t="s">
        <v>18</v>
      </c>
      <c r="B44" s="18" t="s">
        <v>93</v>
      </c>
      <c r="C44" s="33" t="s">
        <v>98</v>
      </c>
      <c r="D44" s="43">
        <f>D45+D53+D56+D59</f>
        <v>9265.536</v>
      </c>
    </row>
    <row r="45" spans="1:4" ht="31.5">
      <c r="A45" s="11" t="s">
        <v>59</v>
      </c>
      <c r="B45" s="18" t="s">
        <v>93</v>
      </c>
      <c r="C45" s="33" t="s">
        <v>99</v>
      </c>
      <c r="D45" s="43">
        <f>D46+D49</f>
        <v>4967.579</v>
      </c>
    </row>
    <row r="46" spans="1:4" ht="31.5">
      <c r="A46" s="11" t="s">
        <v>60</v>
      </c>
      <c r="B46" s="18" t="s">
        <v>93</v>
      </c>
      <c r="C46" s="4" t="s">
        <v>176</v>
      </c>
      <c r="D46" s="43">
        <f>D47+D48</f>
        <v>3925.5209999999997</v>
      </c>
    </row>
    <row r="47" spans="1:4" ht="31.5">
      <c r="A47" s="11" t="s">
        <v>60</v>
      </c>
      <c r="B47" s="18" t="s">
        <v>93</v>
      </c>
      <c r="C47" s="4" t="s">
        <v>177</v>
      </c>
      <c r="D47" s="56">
        <v>3923.249</v>
      </c>
    </row>
    <row r="48" spans="1:4" ht="47.25">
      <c r="A48" s="11" t="s">
        <v>175</v>
      </c>
      <c r="B48" s="18" t="s">
        <v>93</v>
      </c>
      <c r="C48" s="4" t="s">
        <v>178</v>
      </c>
      <c r="D48" s="56">
        <v>2.272</v>
      </c>
    </row>
    <row r="49" spans="1:4" ht="50.25" customHeight="1">
      <c r="A49" s="11" t="s">
        <v>61</v>
      </c>
      <c r="B49" s="18" t="s">
        <v>93</v>
      </c>
      <c r="C49" s="4" t="s">
        <v>179</v>
      </c>
      <c r="D49" s="43">
        <f>D50+D51</f>
        <v>1042.058</v>
      </c>
    </row>
    <row r="50" spans="1:4" ht="49.5" customHeight="1">
      <c r="A50" s="11" t="s">
        <v>61</v>
      </c>
      <c r="B50" s="18" t="s">
        <v>93</v>
      </c>
      <c r="C50" s="4" t="s">
        <v>180</v>
      </c>
      <c r="D50" s="56">
        <v>1045.917</v>
      </c>
    </row>
    <row r="51" spans="1:4" ht="53.25" customHeight="1">
      <c r="A51" s="11" t="s">
        <v>191</v>
      </c>
      <c r="B51" s="18" t="s">
        <v>93</v>
      </c>
      <c r="C51" s="4" t="s">
        <v>192</v>
      </c>
      <c r="D51" s="56">
        <v>-3.859</v>
      </c>
    </row>
    <row r="52" spans="1:4" ht="47.25" hidden="1">
      <c r="A52" s="11" t="s">
        <v>181</v>
      </c>
      <c r="B52" s="18" t="s">
        <v>93</v>
      </c>
      <c r="C52" s="4" t="s">
        <v>182</v>
      </c>
      <c r="D52" s="43"/>
    </row>
    <row r="53" spans="1:4" ht="31.5">
      <c r="A53" s="4" t="s">
        <v>28</v>
      </c>
      <c r="B53" s="18" t="s">
        <v>93</v>
      </c>
      <c r="C53" s="4" t="s">
        <v>184</v>
      </c>
      <c r="D53" s="43">
        <f>D54+D55</f>
        <v>4201.369</v>
      </c>
    </row>
    <row r="54" spans="1:4" ht="31.5">
      <c r="A54" s="4" t="s">
        <v>28</v>
      </c>
      <c r="B54" s="18" t="s">
        <v>93</v>
      </c>
      <c r="C54" s="4" t="s">
        <v>185</v>
      </c>
      <c r="D54" s="57">
        <v>4213.788</v>
      </c>
    </row>
    <row r="55" spans="1:4" ht="47.25">
      <c r="A55" s="4" t="s">
        <v>183</v>
      </c>
      <c r="B55" s="18" t="s">
        <v>93</v>
      </c>
      <c r="C55" s="40" t="s">
        <v>186</v>
      </c>
      <c r="D55" s="57">
        <v>-12.419</v>
      </c>
    </row>
    <row r="56" spans="1:4" ht="15.75">
      <c r="A56" s="4" t="s">
        <v>11</v>
      </c>
      <c r="B56" s="18" t="s">
        <v>93</v>
      </c>
      <c r="C56" s="40" t="s">
        <v>190</v>
      </c>
      <c r="D56" s="43">
        <f>D57+D58</f>
        <v>7.1339999999999995</v>
      </c>
    </row>
    <row r="57" spans="1:4" ht="15.75">
      <c r="A57" s="19" t="s">
        <v>11</v>
      </c>
      <c r="B57" s="18" t="s">
        <v>93</v>
      </c>
      <c r="C57" s="40" t="s">
        <v>188</v>
      </c>
      <c r="D57" s="56">
        <v>9.834</v>
      </c>
    </row>
    <row r="58" spans="1:4" ht="30">
      <c r="A58" s="19" t="s">
        <v>187</v>
      </c>
      <c r="B58" s="18" t="s">
        <v>93</v>
      </c>
      <c r="C58" s="40" t="s">
        <v>189</v>
      </c>
      <c r="D58" s="56">
        <v>-2.7</v>
      </c>
    </row>
    <row r="59" spans="1:4" ht="46.5" customHeight="1">
      <c r="A59" s="19" t="s">
        <v>316</v>
      </c>
      <c r="B59" s="40">
        <v>182</v>
      </c>
      <c r="C59" s="40" t="s">
        <v>318</v>
      </c>
      <c r="D59" s="56">
        <f>D60</f>
        <v>89.454</v>
      </c>
    </row>
    <row r="60" spans="1:4" ht="30">
      <c r="A60" s="19" t="s">
        <v>317</v>
      </c>
      <c r="B60" s="40">
        <v>182</v>
      </c>
      <c r="C60" s="40" t="s">
        <v>319</v>
      </c>
      <c r="D60" s="56">
        <v>89.454</v>
      </c>
    </row>
    <row r="61" spans="1:4" ht="15.75">
      <c r="A61" s="19" t="s">
        <v>19</v>
      </c>
      <c r="B61" s="18" t="s">
        <v>93</v>
      </c>
      <c r="C61" s="33" t="s">
        <v>100</v>
      </c>
      <c r="D61" s="43">
        <f>D62</f>
        <v>2533.426</v>
      </c>
    </row>
    <row r="62" spans="1:4" ht="15.75">
      <c r="A62" s="4" t="s">
        <v>26</v>
      </c>
      <c r="B62" s="18" t="s">
        <v>93</v>
      </c>
      <c r="C62" s="40" t="s">
        <v>101</v>
      </c>
      <c r="D62" s="43">
        <f>D63</f>
        <v>2533.426</v>
      </c>
    </row>
    <row r="63" spans="1:4" ht="31.5">
      <c r="A63" s="4" t="s">
        <v>30</v>
      </c>
      <c r="B63" s="18" t="s">
        <v>93</v>
      </c>
      <c r="C63" s="40" t="s">
        <v>102</v>
      </c>
      <c r="D63" s="56">
        <v>2533.426</v>
      </c>
    </row>
    <row r="64" spans="1:4" ht="15.75">
      <c r="A64" s="19" t="s">
        <v>16</v>
      </c>
      <c r="B64" s="18" t="s">
        <v>93</v>
      </c>
      <c r="C64" s="33" t="s">
        <v>103</v>
      </c>
      <c r="D64" s="43">
        <f>D65</f>
        <v>494.299</v>
      </c>
    </row>
    <row r="65" spans="1:4" ht="31.5">
      <c r="A65" s="4" t="s">
        <v>17</v>
      </c>
      <c r="B65" s="18" t="s">
        <v>93</v>
      </c>
      <c r="C65" s="33" t="s">
        <v>104</v>
      </c>
      <c r="D65" s="44">
        <f>D66</f>
        <v>494.299</v>
      </c>
    </row>
    <row r="66" spans="1:4" ht="47.25">
      <c r="A66" s="4" t="s">
        <v>50</v>
      </c>
      <c r="B66" s="38" t="s">
        <v>93</v>
      </c>
      <c r="C66" s="33" t="s">
        <v>105</v>
      </c>
      <c r="D66" s="56">
        <v>494.299</v>
      </c>
    </row>
    <row r="67" spans="1:4" ht="46.5" customHeight="1">
      <c r="A67" s="4" t="s">
        <v>56</v>
      </c>
      <c r="B67" s="38" t="s">
        <v>93</v>
      </c>
      <c r="C67" s="30" t="s">
        <v>106</v>
      </c>
      <c r="D67" s="58">
        <f>D68+D70+D72</f>
        <v>0.6890000000000001</v>
      </c>
    </row>
    <row r="68" spans="1:4" ht="32.25" customHeight="1" hidden="1">
      <c r="A68" s="5" t="s">
        <v>57</v>
      </c>
      <c r="B68" s="38" t="s">
        <v>93</v>
      </c>
      <c r="C68" s="31" t="s">
        <v>107</v>
      </c>
      <c r="D68" s="58">
        <f>D69</f>
        <v>0</v>
      </c>
    </row>
    <row r="69" spans="1:4" ht="47.25" hidden="1">
      <c r="A69" s="39" t="s">
        <v>171</v>
      </c>
      <c r="B69" s="38" t="s">
        <v>93</v>
      </c>
      <c r="C69" s="38" t="s">
        <v>172</v>
      </c>
      <c r="D69" s="56"/>
    </row>
    <row r="70" spans="1:4" ht="31.5">
      <c r="A70" s="5" t="s">
        <v>250</v>
      </c>
      <c r="B70" s="38" t="s">
        <v>93</v>
      </c>
      <c r="C70" s="31" t="s">
        <v>255</v>
      </c>
      <c r="D70" s="56">
        <f>D71</f>
        <v>0.068</v>
      </c>
    </row>
    <row r="71" spans="1:4" ht="30">
      <c r="A71" s="1" t="s">
        <v>251</v>
      </c>
      <c r="B71" s="38" t="s">
        <v>93</v>
      </c>
      <c r="C71" s="31" t="s">
        <v>256</v>
      </c>
      <c r="D71" s="56">
        <v>0.068</v>
      </c>
    </row>
    <row r="72" spans="1:4" ht="31.5">
      <c r="A72" s="5" t="s">
        <v>252</v>
      </c>
      <c r="B72" s="38" t="s">
        <v>93</v>
      </c>
      <c r="C72" s="31" t="s">
        <v>257</v>
      </c>
      <c r="D72" s="56">
        <f>D73</f>
        <v>0.621</v>
      </c>
    </row>
    <row r="73" spans="1:4" ht="63">
      <c r="A73" s="5" t="s">
        <v>253</v>
      </c>
      <c r="B73" s="38" t="s">
        <v>93</v>
      </c>
      <c r="C73" s="31" t="s">
        <v>259</v>
      </c>
      <c r="D73" s="56">
        <f>D74</f>
        <v>0.621</v>
      </c>
    </row>
    <row r="74" spans="1:4" ht="63">
      <c r="A74" s="5" t="s">
        <v>254</v>
      </c>
      <c r="B74" s="38" t="s">
        <v>93</v>
      </c>
      <c r="C74" s="31" t="s">
        <v>258</v>
      </c>
      <c r="D74" s="56">
        <v>0.621</v>
      </c>
    </row>
    <row r="75" spans="1:4" ht="15.75">
      <c r="A75" s="19" t="s">
        <v>15</v>
      </c>
      <c r="B75" s="38" t="s">
        <v>93</v>
      </c>
      <c r="C75" s="33" t="s">
        <v>83</v>
      </c>
      <c r="D75" s="43">
        <f>D76+D79</f>
        <v>17.348</v>
      </c>
    </row>
    <row r="76" spans="1:4" ht="31.5">
      <c r="A76" s="8" t="s">
        <v>27</v>
      </c>
      <c r="B76" s="18" t="s">
        <v>93</v>
      </c>
      <c r="C76" s="34" t="s">
        <v>108</v>
      </c>
      <c r="D76" s="44">
        <f>D77+D78</f>
        <v>14.347999999999999</v>
      </c>
    </row>
    <row r="77" spans="1:4" ht="78.75">
      <c r="A77" s="7" t="s">
        <v>52</v>
      </c>
      <c r="B77" s="18" t="s">
        <v>93</v>
      </c>
      <c r="C77" s="31" t="s">
        <v>109</v>
      </c>
      <c r="D77" s="56">
        <v>11.898</v>
      </c>
    </row>
    <row r="78" spans="1:4" ht="66" customHeight="1">
      <c r="A78" s="8" t="s">
        <v>22</v>
      </c>
      <c r="B78" s="18" t="s">
        <v>93</v>
      </c>
      <c r="C78" s="34" t="s">
        <v>110</v>
      </c>
      <c r="D78" s="43">
        <v>2.45</v>
      </c>
    </row>
    <row r="79" spans="1:4" ht="53.25" customHeight="1">
      <c r="A79" s="27" t="s">
        <v>321</v>
      </c>
      <c r="B79" s="18" t="s">
        <v>93</v>
      </c>
      <c r="C79" s="34" t="s">
        <v>320</v>
      </c>
      <c r="D79" s="43">
        <v>3</v>
      </c>
    </row>
    <row r="80" spans="1:4" ht="15.75">
      <c r="A80" s="24" t="s">
        <v>112</v>
      </c>
      <c r="B80" s="22">
        <v>188</v>
      </c>
      <c r="C80" s="34"/>
      <c r="D80" s="45">
        <f>D81</f>
        <v>115.347</v>
      </c>
    </row>
    <row r="81" spans="1:4" ht="15.75">
      <c r="A81" s="16" t="s">
        <v>78</v>
      </c>
      <c r="B81" s="17">
        <v>188</v>
      </c>
      <c r="C81" s="30" t="s">
        <v>79</v>
      </c>
      <c r="D81" s="43">
        <f>D82</f>
        <v>115.347</v>
      </c>
    </row>
    <row r="82" spans="1:4" ht="15.75">
      <c r="A82" s="19" t="s">
        <v>15</v>
      </c>
      <c r="B82" s="18" t="s">
        <v>113</v>
      </c>
      <c r="C82" s="33" t="s">
        <v>83</v>
      </c>
      <c r="D82" s="43">
        <f>D83+D85</f>
        <v>115.347</v>
      </c>
    </row>
    <row r="83" spans="1:4" ht="0.75" customHeight="1">
      <c r="A83" s="1" t="s">
        <v>237</v>
      </c>
      <c r="B83" s="18" t="s">
        <v>113</v>
      </c>
      <c r="C83" s="33" t="s">
        <v>240</v>
      </c>
      <c r="D83" s="43">
        <f>D84</f>
        <v>0</v>
      </c>
    </row>
    <row r="84" spans="1:4" ht="30" hidden="1">
      <c r="A84" s="1" t="s">
        <v>238</v>
      </c>
      <c r="B84" s="18" t="s">
        <v>113</v>
      </c>
      <c r="C84" s="33" t="s">
        <v>241</v>
      </c>
      <c r="D84" s="43"/>
    </row>
    <row r="85" spans="1:4" ht="31.5">
      <c r="A85" s="8" t="s">
        <v>84</v>
      </c>
      <c r="B85" s="18" t="s">
        <v>113</v>
      </c>
      <c r="C85" s="34" t="s">
        <v>85</v>
      </c>
      <c r="D85" s="43">
        <f>D86</f>
        <v>115.347</v>
      </c>
    </row>
    <row r="86" spans="1:4" ht="47.25">
      <c r="A86" s="8" t="s">
        <v>86</v>
      </c>
      <c r="B86" s="18" t="s">
        <v>113</v>
      </c>
      <c r="C86" s="34" t="s">
        <v>87</v>
      </c>
      <c r="D86" s="44">
        <v>115.347</v>
      </c>
    </row>
    <row r="87" spans="1:4" ht="15.75">
      <c r="A87" s="25" t="s">
        <v>114</v>
      </c>
      <c r="B87" s="22">
        <v>192</v>
      </c>
      <c r="C87" s="34"/>
      <c r="D87" s="50">
        <f>D88</f>
        <v>233.025</v>
      </c>
    </row>
    <row r="88" spans="1:4" ht="16.5" customHeight="1">
      <c r="A88" s="16" t="s">
        <v>78</v>
      </c>
      <c r="B88" s="17">
        <v>192</v>
      </c>
      <c r="C88" s="30" t="s">
        <v>79</v>
      </c>
      <c r="D88" s="50">
        <f>D89</f>
        <v>233.025</v>
      </c>
    </row>
    <row r="89" spans="1:4" ht="15.75">
      <c r="A89" s="19" t="s">
        <v>15</v>
      </c>
      <c r="B89" s="18" t="s">
        <v>115</v>
      </c>
      <c r="C89" s="33" t="s">
        <v>83</v>
      </c>
      <c r="D89" s="44">
        <f>D90</f>
        <v>233.025</v>
      </c>
    </row>
    <row r="90" spans="1:4" ht="31.5">
      <c r="A90" s="8" t="s">
        <v>84</v>
      </c>
      <c r="B90" s="18" t="s">
        <v>115</v>
      </c>
      <c r="C90" s="34" t="s">
        <v>85</v>
      </c>
      <c r="D90" s="44">
        <f>D91</f>
        <v>233.025</v>
      </c>
    </row>
    <row r="91" spans="1:4" ht="47.25">
      <c r="A91" s="8" t="s">
        <v>86</v>
      </c>
      <c r="B91" s="18" t="s">
        <v>115</v>
      </c>
      <c r="C91" s="34" t="s">
        <v>87</v>
      </c>
      <c r="D91" s="44">
        <v>233.025</v>
      </c>
    </row>
    <row r="92" spans="1:4" ht="15.75">
      <c r="A92" s="24" t="s">
        <v>194</v>
      </c>
      <c r="B92" s="21" t="s">
        <v>193</v>
      </c>
      <c r="C92" s="35"/>
      <c r="D92" s="50">
        <f>D93</f>
        <v>1</v>
      </c>
    </row>
    <row r="93" spans="1:4" ht="15.75">
      <c r="A93" s="16" t="s">
        <v>78</v>
      </c>
      <c r="B93" s="18"/>
      <c r="C93" s="30" t="s">
        <v>79</v>
      </c>
      <c r="D93" s="44">
        <f>D94</f>
        <v>1</v>
      </c>
    </row>
    <row r="94" spans="1:4" ht="15.75">
      <c r="A94" s="19" t="s">
        <v>15</v>
      </c>
      <c r="B94" s="18"/>
      <c r="C94" s="33" t="s">
        <v>83</v>
      </c>
      <c r="D94" s="44">
        <f>D95</f>
        <v>1</v>
      </c>
    </row>
    <row r="95" spans="1:4" ht="31.5">
      <c r="A95" s="8" t="s">
        <v>84</v>
      </c>
      <c r="B95" s="18"/>
      <c r="C95" s="34" t="s">
        <v>85</v>
      </c>
      <c r="D95" s="44">
        <f>D96</f>
        <v>1</v>
      </c>
    </row>
    <row r="96" spans="1:4" ht="47.25">
      <c r="A96" s="8" t="s">
        <v>86</v>
      </c>
      <c r="B96" s="18"/>
      <c r="C96" s="34" t="s">
        <v>87</v>
      </c>
      <c r="D96" s="44">
        <v>1</v>
      </c>
    </row>
    <row r="97" spans="1:4" ht="26.25">
      <c r="A97" s="25" t="s">
        <v>116</v>
      </c>
      <c r="B97" s="22">
        <v>321</v>
      </c>
      <c r="C97" s="34"/>
      <c r="D97" s="50">
        <f>D98</f>
        <v>15.75</v>
      </c>
    </row>
    <row r="98" spans="1:4" ht="15.75">
      <c r="A98" s="16" t="s">
        <v>78</v>
      </c>
      <c r="B98" s="17">
        <v>321</v>
      </c>
      <c r="C98" s="30" t="s">
        <v>79</v>
      </c>
      <c r="D98" s="44">
        <f>D99</f>
        <v>15.75</v>
      </c>
    </row>
    <row r="99" spans="1:4" ht="15.75">
      <c r="A99" s="19" t="s">
        <v>15</v>
      </c>
      <c r="B99" s="18" t="s">
        <v>119</v>
      </c>
      <c r="C99" s="33" t="s">
        <v>83</v>
      </c>
      <c r="D99" s="44">
        <f>D100</f>
        <v>15.75</v>
      </c>
    </row>
    <row r="100" spans="1:4" ht="82.5" customHeight="1">
      <c r="A100" s="8" t="s">
        <v>20</v>
      </c>
      <c r="B100" s="18" t="s">
        <v>119</v>
      </c>
      <c r="C100" s="34" t="s">
        <v>111</v>
      </c>
      <c r="D100" s="44">
        <f>D101</f>
        <v>15.75</v>
      </c>
    </row>
    <row r="101" spans="1:4" ht="36" customHeight="1">
      <c r="A101" s="9" t="s">
        <v>29</v>
      </c>
      <c r="B101" s="17">
        <v>321</v>
      </c>
      <c r="C101" s="34" t="s">
        <v>118</v>
      </c>
      <c r="D101" s="44">
        <v>15.75</v>
      </c>
    </row>
    <row r="102" spans="1:4" ht="21" customHeight="1" hidden="1">
      <c r="A102" s="42" t="s">
        <v>195</v>
      </c>
      <c r="B102" s="22">
        <v>322</v>
      </c>
      <c r="C102" s="35"/>
      <c r="D102" s="50">
        <f>D103</f>
        <v>0</v>
      </c>
    </row>
    <row r="103" spans="1:4" ht="0.75" customHeight="1" hidden="1">
      <c r="A103" s="16" t="s">
        <v>78</v>
      </c>
      <c r="B103" s="17">
        <v>322</v>
      </c>
      <c r="C103" s="30" t="s">
        <v>79</v>
      </c>
      <c r="D103" s="44">
        <f>D104</f>
        <v>0</v>
      </c>
    </row>
    <row r="104" spans="1:4" ht="16.5" customHeight="1" hidden="1">
      <c r="A104" s="19" t="s">
        <v>15</v>
      </c>
      <c r="B104" s="17">
        <v>322</v>
      </c>
      <c r="C104" s="33" t="s">
        <v>83</v>
      </c>
      <c r="D104" s="44">
        <f>D105</f>
        <v>0</v>
      </c>
    </row>
    <row r="105" spans="1:4" ht="36.75" customHeight="1" hidden="1">
      <c r="A105" s="27" t="s">
        <v>196</v>
      </c>
      <c r="B105" s="17">
        <v>322</v>
      </c>
      <c r="C105" s="41" t="s">
        <v>197</v>
      </c>
      <c r="D105" s="44">
        <f>D106</f>
        <v>0</v>
      </c>
    </row>
    <row r="106" spans="1:4" ht="0.75" customHeight="1" hidden="1">
      <c r="A106" s="27" t="s">
        <v>196</v>
      </c>
      <c r="B106" s="17">
        <v>322</v>
      </c>
      <c r="C106" s="41" t="s">
        <v>198</v>
      </c>
      <c r="D106" s="44"/>
    </row>
    <row r="107" spans="1:4" ht="26.25" hidden="1">
      <c r="A107" s="25" t="s">
        <v>120</v>
      </c>
      <c r="B107" s="22">
        <v>498</v>
      </c>
      <c r="C107" s="34"/>
      <c r="D107" s="50">
        <f>D108</f>
        <v>0</v>
      </c>
    </row>
    <row r="108" spans="1:4" ht="15.75" hidden="1">
      <c r="A108" s="16" t="s">
        <v>78</v>
      </c>
      <c r="B108" s="17">
        <v>498</v>
      </c>
      <c r="C108" s="30" t="s">
        <v>79</v>
      </c>
      <c r="D108" s="44">
        <f>D109</f>
        <v>0</v>
      </c>
    </row>
    <row r="109" spans="1:4" ht="15.75" hidden="1">
      <c r="A109" s="19" t="s">
        <v>15</v>
      </c>
      <c r="B109" s="18" t="s">
        <v>121</v>
      </c>
      <c r="C109" s="33" t="s">
        <v>83</v>
      </c>
      <c r="D109" s="44">
        <f>D110</f>
        <v>0</v>
      </c>
    </row>
    <row r="110" spans="1:4" ht="31.5" hidden="1">
      <c r="A110" s="8" t="s">
        <v>84</v>
      </c>
      <c r="B110" s="18" t="s">
        <v>121</v>
      </c>
      <c r="C110" s="34" t="s">
        <v>85</v>
      </c>
      <c r="D110" s="44">
        <f>D111</f>
        <v>0</v>
      </c>
    </row>
    <row r="111" spans="1:4" ht="47.25" hidden="1">
      <c r="A111" s="8" t="s">
        <v>86</v>
      </c>
      <c r="B111" s="18" t="s">
        <v>121</v>
      </c>
      <c r="C111" s="34" t="s">
        <v>87</v>
      </c>
      <c r="D111" s="44"/>
    </row>
    <row r="112" spans="1:4" ht="15.75">
      <c r="A112" s="25" t="s">
        <v>168</v>
      </c>
      <c r="B112" s="22">
        <v>810</v>
      </c>
      <c r="C112" s="35"/>
      <c r="D112" s="50">
        <f>D113</f>
        <v>37</v>
      </c>
    </row>
    <row r="113" spans="1:4" ht="15.75">
      <c r="A113" s="16" t="s">
        <v>78</v>
      </c>
      <c r="B113" s="17">
        <v>810</v>
      </c>
      <c r="C113" s="30" t="s">
        <v>79</v>
      </c>
      <c r="D113" s="44">
        <f>D114</f>
        <v>37</v>
      </c>
    </row>
    <row r="114" spans="1:4" ht="15.75">
      <c r="A114" s="19" t="s">
        <v>15</v>
      </c>
      <c r="B114" s="18" t="s">
        <v>122</v>
      </c>
      <c r="C114" s="33" t="s">
        <v>83</v>
      </c>
      <c r="D114" s="44">
        <f>D115</f>
        <v>37</v>
      </c>
    </row>
    <row r="115" spans="1:4" ht="87.75" customHeight="1">
      <c r="A115" s="8" t="s">
        <v>20</v>
      </c>
      <c r="B115" s="18" t="s">
        <v>122</v>
      </c>
      <c r="C115" s="34" t="s">
        <v>111</v>
      </c>
      <c r="D115" s="44">
        <f>D116</f>
        <v>37</v>
      </c>
    </row>
    <row r="116" spans="1:4" ht="36.75" customHeight="1">
      <c r="A116" s="8" t="s">
        <v>21</v>
      </c>
      <c r="B116" s="17">
        <v>810</v>
      </c>
      <c r="C116" s="34" t="s">
        <v>117</v>
      </c>
      <c r="D116" s="44">
        <v>37</v>
      </c>
    </row>
    <row r="117" spans="1:4" ht="18.75" customHeight="1">
      <c r="A117" s="24" t="s">
        <v>199</v>
      </c>
      <c r="B117" s="22">
        <v>811</v>
      </c>
      <c r="C117" s="35"/>
      <c r="D117" s="50">
        <f>D118</f>
        <v>79.75</v>
      </c>
    </row>
    <row r="118" spans="1:4" ht="20.25" customHeight="1">
      <c r="A118" s="16" t="s">
        <v>78</v>
      </c>
      <c r="B118" s="17">
        <v>811</v>
      </c>
      <c r="C118" s="30" t="s">
        <v>79</v>
      </c>
      <c r="D118" s="44">
        <f>D119</f>
        <v>79.75</v>
      </c>
    </row>
    <row r="119" spans="1:4" ht="20.25" customHeight="1">
      <c r="A119" s="19" t="s">
        <v>15</v>
      </c>
      <c r="B119" s="18" t="s">
        <v>200</v>
      </c>
      <c r="C119" s="33" t="s">
        <v>83</v>
      </c>
      <c r="D119" s="44">
        <f>D120</f>
        <v>79.75</v>
      </c>
    </row>
    <row r="120" spans="1:4" ht="36.75" customHeight="1">
      <c r="A120" s="8" t="s">
        <v>84</v>
      </c>
      <c r="B120" s="18" t="s">
        <v>200</v>
      </c>
      <c r="C120" s="34" t="s">
        <v>85</v>
      </c>
      <c r="D120" s="44">
        <f>D121</f>
        <v>79.75</v>
      </c>
    </row>
    <row r="121" spans="1:4" ht="36.75" customHeight="1">
      <c r="A121" s="8" t="s">
        <v>86</v>
      </c>
      <c r="B121" s="18" t="s">
        <v>200</v>
      </c>
      <c r="C121" s="34" t="s">
        <v>87</v>
      </c>
      <c r="D121" s="44">
        <v>79.75</v>
      </c>
    </row>
    <row r="122" spans="1:4" ht="39">
      <c r="A122" s="25" t="s">
        <v>169</v>
      </c>
      <c r="B122" s="22">
        <v>814</v>
      </c>
      <c r="C122" s="35"/>
      <c r="D122" s="50">
        <f>D123</f>
        <v>2.9</v>
      </c>
    </row>
    <row r="123" spans="1:4" ht="21.75" customHeight="1">
      <c r="A123" s="16" t="s">
        <v>78</v>
      </c>
      <c r="B123" s="17">
        <v>814</v>
      </c>
      <c r="C123" s="30" t="s">
        <v>79</v>
      </c>
      <c r="D123" s="44">
        <f>D124</f>
        <v>2.9</v>
      </c>
    </row>
    <row r="124" spans="1:4" ht="15.75">
      <c r="A124" s="19" t="s">
        <v>15</v>
      </c>
      <c r="B124" s="18" t="s">
        <v>123</v>
      </c>
      <c r="C124" s="33" t="s">
        <v>83</v>
      </c>
      <c r="D124" s="44">
        <f>D125</f>
        <v>2.9</v>
      </c>
    </row>
    <row r="125" spans="1:4" ht="31.5">
      <c r="A125" s="8" t="s">
        <v>84</v>
      </c>
      <c r="B125" s="18" t="s">
        <v>123</v>
      </c>
      <c r="C125" s="34" t="s">
        <v>85</v>
      </c>
      <c r="D125" s="44">
        <f>D126</f>
        <v>2.9</v>
      </c>
    </row>
    <row r="126" spans="1:4" ht="45.75" customHeight="1">
      <c r="A126" s="8" t="s">
        <v>86</v>
      </c>
      <c r="B126" s="18" t="s">
        <v>123</v>
      </c>
      <c r="C126" s="34" t="s">
        <v>87</v>
      </c>
      <c r="D126" s="44">
        <v>2.9</v>
      </c>
    </row>
    <row r="127" spans="1:4" ht="0.75" customHeight="1" hidden="1">
      <c r="A127" s="25" t="s">
        <v>265</v>
      </c>
      <c r="B127" s="22">
        <v>860</v>
      </c>
      <c r="C127" s="22"/>
      <c r="D127" s="50">
        <f>D128</f>
        <v>0</v>
      </c>
    </row>
    <row r="128" spans="1:4" ht="24" customHeight="1" hidden="1">
      <c r="A128" s="16" t="s">
        <v>78</v>
      </c>
      <c r="B128" s="18" t="s">
        <v>262</v>
      </c>
      <c r="C128" s="30" t="s">
        <v>79</v>
      </c>
      <c r="D128" s="44">
        <f>D129</f>
        <v>0</v>
      </c>
    </row>
    <row r="129" spans="1:4" ht="15.75" hidden="1">
      <c r="A129" s="19" t="s">
        <v>15</v>
      </c>
      <c r="B129" s="18" t="s">
        <v>262</v>
      </c>
      <c r="C129" s="33" t="s">
        <v>83</v>
      </c>
      <c r="D129" s="44">
        <f>D130</f>
        <v>0</v>
      </c>
    </row>
    <row r="130" spans="1:4" ht="20.25" customHeight="1" hidden="1">
      <c r="A130" s="54" t="s">
        <v>260</v>
      </c>
      <c r="B130" s="18" t="s">
        <v>262</v>
      </c>
      <c r="C130" s="41" t="s">
        <v>263</v>
      </c>
      <c r="D130" s="44">
        <f>D131</f>
        <v>0</v>
      </c>
    </row>
    <row r="131" spans="1:4" ht="33" customHeight="1" hidden="1">
      <c r="A131" s="1" t="s">
        <v>261</v>
      </c>
      <c r="B131" s="18" t="s">
        <v>262</v>
      </c>
      <c r="C131" s="41" t="s">
        <v>264</v>
      </c>
      <c r="D131" s="44"/>
    </row>
    <row r="132" spans="1:4" ht="29.25" customHeight="1">
      <c r="A132" s="25" t="s">
        <v>205</v>
      </c>
      <c r="B132" s="22">
        <v>902</v>
      </c>
      <c r="C132" s="22"/>
      <c r="D132" s="50">
        <f>D133+D143</f>
        <v>10673.894</v>
      </c>
    </row>
    <row r="133" spans="1:4" ht="15.75">
      <c r="A133" s="16" t="s">
        <v>78</v>
      </c>
      <c r="B133" s="18" t="s">
        <v>132</v>
      </c>
      <c r="C133" s="30" t="s">
        <v>79</v>
      </c>
      <c r="D133" s="44">
        <f>D134</f>
        <v>834.454</v>
      </c>
    </row>
    <row r="134" spans="1:4" ht="30">
      <c r="A134" s="19" t="s">
        <v>38</v>
      </c>
      <c r="B134" s="18" t="s">
        <v>132</v>
      </c>
      <c r="C134" s="33" t="s">
        <v>81</v>
      </c>
      <c r="D134" s="44">
        <f>D135+D138</f>
        <v>834.454</v>
      </c>
    </row>
    <row r="135" spans="1:4" ht="15.75">
      <c r="A135" s="1" t="s">
        <v>266</v>
      </c>
      <c r="B135" s="18" t="s">
        <v>132</v>
      </c>
      <c r="C135" s="40" t="s">
        <v>274</v>
      </c>
      <c r="D135" s="44">
        <f>D136</f>
        <v>737.011</v>
      </c>
    </row>
    <row r="136" spans="1:4" ht="15.75">
      <c r="A136" s="1" t="s">
        <v>267</v>
      </c>
      <c r="B136" s="18" t="s">
        <v>132</v>
      </c>
      <c r="C136" s="40" t="s">
        <v>275</v>
      </c>
      <c r="D136" s="44">
        <f>D137</f>
        <v>737.011</v>
      </c>
    </row>
    <row r="137" spans="1:4" ht="30">
      <c r="A137" s="1" t="s">
        <v>268</v>
      </c>
      <c r="B137" s="18" t="s">
        <v>132</v>
      </c>
      <c r="C137" s="40" t="s">
        <v>276</v>
      </c>
      <c r="D137" s="44">
        <v>737.011</v>
      </c>
    </row>
    <row r="138" spans="1:4" ht="15.75">
      <c r="A138" s="6" t="s">
        <v>269</v>
      </c>
      <c r="B138" s="18" t="s">
        <v>132</v>
      </c>
      <c r="C138" s="40" t="s">
        <v>277</v>
      </c>
      <c r="D138" s="44">
        <f>D139+D141</f>
        <v>97.443</v>
      </c>
    </row>
    <row r="139" spans="1:4" ht="31.5">
      <c r="A139" s="5" t="s">
        <v>270</v>
      </c>
      <c r="B139" s="18" t="s">
        <v>132</v>
      </c>
      <c r="C139" s="30" t="s">
        <v>278</v>
      </c>
      <c r="D139" s="44">
        <f>D140</f>
        <v>97.443</v>
      </c>
    </row>
    <row r="140" spans="1:4" ht="46.5" customHeight="1">
      <c r="A140" s="5" t="s">
        <v>271</v>
      </c>
      <c r="B140" s="18" t="s">
        <v>132</v>
      </c>
      <c r="C140" s="40" t="s">
        <v>279</v>
      </c>
      <c r="D140" s="44">
        <v>97.443</v>
      </c>
    </row>
    <row r="141" spans="1:4" ht="15.75" hidden="1">
      <c r="A141" s="5" t="s">
        <v>272</v>
      </c>
      <c r="B141" s="18" t="s">
        <v>132</v>
      </c>
      <c r="C141" s="40" t="s">
        <v>280</v>
      </c>
      <c r="D141" s="44">
        <f>D142</f>
        <v>0</v>
      </c>
    </row>
    <row r="142" spans="1:4" ht="31.5" hidden="1">
      <c r="A142" s="5" t="s">
        <v>273</v>
      </c>
      <c r="B142" s="18" t="s">
        <v>132</v>
      </c>
      <c r="C142" s="40" t="s">
        <v>281</v>
      </c>
      <c r="D142" s="44"/>
    </row>
    <row r="143" spans="1:4" ht="15.75">
      <c r="A143" s="2" t="s">
        <v>23</v>
      </c>
      <c r="B143" s="18" t="s">
        <v>132</v>
      </c>
      <c r="C143" s="31" t="s">
        <v>124</v>
      </c>
      <c r="D143" s="44">
        <f>D144+D156</f>
        <v>9839.44</v>
      </c>
    </row>
    <row r="144" spans="1:4" ht="30">
      <c r="A144" s="19" t="s">
        <v>24</v>
      </c>
      <c r="B144" s="18" t="s">
        <v>132</v>
      </c>
      <c r="C144" s="33" t="s">
        <v>125</v>
      </c>
      <c r="D144" s="44">
        <f>D145+D148+D151</f>
        <v>9775</v>
      </c>
    </row>
    <row r="145" spans="1:4" ht="30">
      <c r="A145" s="2" t="s">
        <v>39</v>
      </c>
      <c r="B145" s="18" t="s">
        <v>132</v>
      </c>
      <c r="C145" s="34" t="s">
        <v>126</v>
      </c>
      <c r="D145" s="44">
        <f>D146</f>
        <v>9267.3</v>
      </c>
    </row>
    <row r="146" spans="1:4" ht="15.75">
      <c r="A146" s="2" t="s">
        <v>40</v>
      </c>
      <c r="B146" s="18" t="s">
        <v>132</v>
      </c>
      <c r="C146" s="31" t="s">
        <v>127</v>
      </c>
      <c r="D146" s="44">
        <f>D147</f>
        <v>9267.3</v>
      </c>
    </row>
    <row r="147" spans="1:4" ht="15.75">
      <c r="A147" s="2" t="s">
        <v>41</v>
      </c>
      <c r="B147" s="18" t="s">
        <v>132</v>
      </c>
      <c r="C147" s="31" t="s">
        <v>128</v>
      </c>
      <c r="D147" s="44">
        <v>9267.3</v>
      </c>
    </row>
    <row r="148" spans="1:4" ht="30">
      <c r="A148" s="10" t="s">
        <v>42</v>
      </c>
      <c r="B148" s="18" t="s">
        <v>132</v>
      </c>
      <c r="C148" s="33" t="s">
        <v>129</v>
      </c>
      <c r="D148" s="44">
        <f>D149</f>
        <v>428</v>
      </c>
    </row>
    <row r="149" spans="1:4" ht="30">
      <c r="A149" s="2" t="s">
        <v>46</v>
      </c>
      <c r="B149" s="18" t="s">
        <v>132</v>
      </c>
      <c r="C149" s="34" t="s">
        <v>130</v>
      </c>
      <c r="D149" s="44">
        <f>D150</f>
        <v>428</v>
      </c>
    </row>
    <row r="150" spans="1:4" ht="30">
      <c r="A150" s="2" t="s">
        <v>53</v>
      </c>
      <c r="B150" s="18" t="s">
        <v>132</v>
      </c>
      <c r="C150" s="34" t="s">
        <v>131</v>
      </c>
      <c r="D150" s="44">
        <v>428</v>
      </c>
    </row>
    <row r="151" spans="1:4" ht="15.75">
      <c r="A151" s="6" t="s">
        <v>64</v>
      </c>
      <c r="B151" s="18" t="s">
        <v>132</v>
      </c>
      <c r="C151" s="30" t="s">
        <v>133</v>
      </c>
      <c r="D151" s="44">
        <f>D152+D154</f>
        <v>79.7</v>
      </c>
    </row>
    <row r="152" spans="1:4" ht="63">
      <c r="A152" s="5" t="s">
        <v>65</v>
      </c>
      <c r="B152" s="18" t="s">
        <v>132</v>
      </c>
      <c r="C152" s="30" t="s">
        <v>135</v>
      </c>
      <c r="D152" s="44">
        <f>D153</f>
        <v>62</v>
      </c>
    </row>
    <row r="153" spans="1:4" ht="47.25">
      <c r="A153" s="5" t="s">
        <v>70</v>
      </c>
      <c r="B153" s="18" t="s">
        <v>132</v>
      </c>
      <c r="C153" s="30" t="s">
        <v>134</v>
      </c>
      <c r="D153" s="44">
        <v>62</v>
      </c>
    </row>
    <row r="154" spans="1:4" ht="69" customHeight="1">
      <c r="A154" s="47" t="s">
        <v>324</v>
      </c>
      <c r="B154" s="18" t="s">
        <v>132</v>
      </c>
      <c r="C154" s="30" t="s">
        <v>323</v>
      </c>
      <c r="D154" s="44">
        <f>D155</f>
        <v>17.7</v>
      </c>
    </row>
    <row r="155" spans="1:4" ht="75.75" customHeight="1">
      <c r="A155" s="63" t="s">
        <v>325</v>
      </c>
      <c r="B155" s="18" t="s">
        <v>132</v>
      </c>
      <c r="C155" s="30" t="s">
        <v>322</v>
      </c>
      <c r="D155" s="56">
        <v>17.7</v>
      </c>
    </row>
    <row r="156" spans="1:4" ht="21.75" customHeight="1">
      <c r="A156" s="1" t="s">
        <v>286</v>
      </c>
      <c r="B156" s="18" t="s">
        <v>132</v>
      </c>
      <c r="C156" s="30" t="s">
        <v>288</v>
      </c>
      <c r="D156" s="56">
        <f>D157</f>
        <v>64.44</v>
      </c>
    </row>
    <row r="157" spans="1:4" ht="30" customHeight="1">
      <c r="A157" s="1" t="s">
        <v>287</v>
      </c>
      <c r="B157" s="18" t="s">
        <v>132</v>
      </c>
      <c r="C157" s="30" t="s">
        <v>289</v>
      </c>
      <c r="D157" s="56">
        <f>D158</f>
        <v>64.44</v>
      </c>
    </row>
    <row r="158" spans="1:4" ht="55.5" customHeight="1">
      <c r="A158" s="47" t="s">
        <v>334</v>
      </c>
      <c r="B158" s="18" t="s">
        <v>132</v>
      </c>
      <c r="C158" s="41" t="s">
        <v>335</v>
      </c>
      <c r="D158" s="56">
        <v>64.44</v>
      </c>
    </row>
    <row r="159" spans="1:4" ht="26.25">
      <c r="A159" s="25" t="s">
        <v>136</v>
      </c>
      <c r="B159" s="22">
        <v>903</v>
      </c>
      <c r="C159" s="22"/>
      <c r="D159" s="50">
        <f>D160+D171</f>
        <v>78585.873</v>
      </c>
    </row>
    <row r="160" spans="1:4" ht="15.75">
      <c r="A160" s="16" t="s">
        <v>78</v>
      </c>
      <c r="B160" s="18" t="s">
        <v>137</v>
      </c>
      <c r="C160" s="30" t="s">
        <v>79</v>
      </c>
      <c r="D160" s="44">
        <f>D161+D168</f>
        <v>6290.3679999999995</v>
      </c>
    </row>
    <row r="161" spans="1:4" ht="30">
      <c r="A161" s="19" t="s">
        <v>38</v>
      </c>
      <c r="B161" s="18" t="s">
        <v>137</v>
      </c>
      <c r="C161" s="33" t="s">
        <v>81</v>
      </c>
      <c r="D161" s="44">
        <f>D162+D165</f>
        <v>6282.624</v>
      </c>
    </row>
    <row r="162" spans="1:4" ht="15.75">
      <c r="A162" s="1" t="s">
        <v>266</v>
      </c>
      <c r="B162" s="18" t="s">
        <v>137</v>
      </c>
      <c r="C162" s="40" t="s">
        <v>274</v>
      </c>
      <c r="D162" s="44">
        <f>D163</f>
        <v>6197.624</v>
      </c>
    </row>
    <row r="163" spans="1:4" ht="15.75">
      <c r="A163" s="1" t="s">
        <v>267</v>
      </c>
      <c r="B163" s="18" t="s">
        <v>137</v>
      </c>
      <c r="C163" s="40" t="s">
        <v>275</v>
      </c>
      <c r="D163" s="44">
        <f>D164</f>
        <v>6197.624</v>
      </c>
    </row>
    <row r="164" spans="1:4" ht="30">
      <c r="A164" s="1" t="s">
        <v>268</v>
      </c>
      <c r="B164" s="18" t="s">
        <v>137</v>
      </c>
      <c r="C164" s="40" t="s">
        <v>276</v>
      </c>
      <c r="D164" s="44">
        <v>6197.624</v>
      </c>
    </row>
    <row r="165" spans="1:4" ht="15.75">
      <c r="A165" s="6" t="s">
        <v>269</v>
      </c>
      <c r="B165" s="18" t="s">
        <v>137</v>
      </c>
      <c r="C165" s="40" t="s">
        <v>277</v>
      </c>
      <c r="D165" s="44">
        <f>D166</f>
        <v>85</v>
      </c>
    </row>
    <row r="166" spans="1:4" ht="31.5">
      <c r="A166" s="5" t="s">
        <v>270</v>
      </c>
      <c r="B166" s="18" t="s">
        <v>137</v>
      </c>
      <c r="C166" s="30" t="s">
        <v>278</v>
      </c>
      <c r="D166" s="44">
        <f>D167</f>
        <v>85</v>
      </c>
    </row>
    <row r="167" spans="1:4" ht="47.25">
      <c r="A167" s="5" t="s">
        <v>271</v>
      </c>
      <c r="B167" s="18" t="s">
        <v>137</v>
      </c>
      <c r="C167" s="40" t="s">
        <v>279</v>
      </c>
      <c r="D167" s="44">
        <v>85</v>
      </c>
    </row>
    <row r="168" spans="1:4" ht="15.75">
      <c r="A168" s="19" t="s">
        <v>15</v>
      </c>
      <c r="B168" s="18" t="s">
        <v>137</v>
      </c>
      <c r="C168" s="33" t="s">
        <v>83</v>
      </c>
      <c r="D168" s="44">
        <f>D169</f>
        <v>7.744</v>
      </c>
    </row>
    <row r="169" spans="1:4" ht="31.5">
      <c r="A169" s="8" t="s">
        <v>84</v>
      </c>
      <c r="B169" s="18" t="s">
        <v>137</v>
      </c>
      <c r="C169" s="34" t="s">
        <v>85</v>
      </c>
      <c r="D169" s="44">
        <f>D170</f>
        <v>7.744</v>
      </c>
    </row>
    <row r="170" spans="1:4" ht="47.25">
      <c r="A170" s="8" t="s">
        <v>86</v>
      </c>
      <c r="B170" s="18" t="s">
        <v>137</v>
      </c>
      <c r="C170" s="34" t="s">
        <v>87</v>
      </c>
      <c r="D170" s="44">
        <v>7.744</v>
      </c>
    </row>
    <row r="171" spans="1:4" ht="15.75">
      <c r="A171" s="2" t="s">
        <v>23</v>
      </c>
      <c r="B171" s="18" t="s">
        <v>137</v>
      </c>
      <c r="C171" s="31" t="s">
        <v>124</v>
      </c>
      <c r="D171" s="44">
        <f>D172+D196+D192</f>
        <v>72295.505</v>
      </c>
    </row>
    <row r="172" spans="1:4" ht="30">
      <c r="A172" s="19" t="s">
        <v>24</v>
      </c>
      <c r="B172" s="18" t="s">
        <v>137</v>
      </c>
      <c r="C172" s="33" t="s">
        <v>125</v>
      </c>
      <c r="D172" s="44">
        <f>D173+D180+D189</f>
        <v>72320.497</v>
      </c>
    </row>
    <row r="173" spans="1:4" ht="30">
      <c r="A173" s="2" t="s">
        <v>39</v>
      </c>
      <c r="B173" s="18" t="s">
        <v>137</v>
      </c>
      <c r="C173" s="34" t="s">
        <v>126</v>
      </c>
      <c r="D173" s="46">
        <f>D178+D174+D176</f>
        <v>25526.073</v>
      </c>
    </row>
    <row r="174" spans="1:4" ht="30">
      <c r="A174" s="71" t="s">
        <v>326</v>
      </c>
      <c r="B174" s="18" t="s">
        <v>137</v>
      </c>
      <c r="C174" s="55" t="s">
        <v>330</v>
      </c>
      <c r="D174" s="46">
        <f>D175</f>
        <v>1046</v>
      </c>
    </row>
    <row r="175" spans="1:4" ht="30">
      <c r="A175" s="72" t="s">
        <v>327</v>
      </c>
      <c r="B175" s="18" t="s">
        <v>137</v>
      </c>
      <c r="C175" s="74" t="s">
        <v>331</v>
      </c>
      <c r="D175" s="46">
        <v>1046</v>
      </c>
    </row>
    <row r="176" spans="1:4" ht="30">
      <c r="A176" s="2" t="s">
        <v>328</v>
      </c>
      <c r="B176" s="18" t="s">
        <v>137</v>
      </c>
      <c r="C176" s="41" t="s">
        <v>332</v>
      </c>
      <c r="D176" s="46">
        <f>D177</f>
        <v>5718.013</v>
      </c>
    </row>
    <row r="177" spans="1:4" ht="30">
      <c r="A177" s="2" t="s">
        <v>329</v>
      </c>
      <c r="B177" s="18" t="s">
        <v>137</v>
      </c>
      <c r="C177" s="41" t="s">
        <v>333</v>
      </c>
      <c r="D177" s="46">
        <v>5718.013</v>
      </c>
    </row>
    <row r="178" spans="1:4" ht="15.75">
      <c r="A178" s="2" t="s">
        <v>40</v>
      </c>
      <c r="B178" s="18" t="s">
        <v>137</v>
      </c>
      <c r="C178" s="31" t="s">
        <v>127</v>
      </c>
      <c r="D178" s="46">
        <f>D179</f>
        <v>18762.06</v>
      </c>
    </row>
    <row r="179" spans="1:4" ht="15.75">
      <c r="A179" s="2" t="s">
        <v>41</v>
      </c>
      <c r="B179" s="18" t="s">
        <v>137</v>
      </c>
      <c r="C179" s="31" t="s">
        <v>128</v>
      </c>
      <c r="D179" s="46">
        <v>18762.06</v>
      </c>
    </row>
    <row r="180" spans="1:4" ht="30">
      <c r="A180" s="10" t="s">
        <v>42</v>
      </c>
      <c r="B180" s="18" t="s">
        <v>137</v>
      </c>
      <c r="C180" s="33" t="s">
        <v>129</v>
      </c>
      <c r="D180" s="44">
        <f>D181+D183+D185+D187</f>
        <v>46437.424</v>
      </c>
    </row>
    <row r="181" spans="1:4" ht="30">
      <c r="A181" s="2" t="s">
        <v>44</v>
      </c>
      <c r="B181" s="18" t="s">
        <v>137</v>
      </c>
      <c r="C181" s="32" t="s">
        <v>138</v>
      </c>
      <c r="D181" s="44">
        <f>D182</f>
        <v>730.775</v>
      </c>
    </row>
    <row r="182" spans="1:4" ht="30">
      <c r="A182" s="2" t="s">
        <v>33</v>
      </c>
      <c r="B182" s="18" t="s">
        <v>137</v>
      </c>
      <c r="C182" s="32" t="s">
        <v>139</v>
      </c>
      <c r="D182" s="44">
        <v>730.775</v>
      </c>
    </row>
    <row r="183" spans="1:4" ht="30">
      <c r="A183" s="2" t="s">
        <v>46</v>
      </c>
      <c r="B183" s="18" t="s">
        <v>137</v>
      </c>
      <c r="C183" s="34" t="s">
        <v>130</v>
      </c>
      <c r="D183" s="44">
        <f>D184</f>
        <v>41850.213</v>
      </c>
    </row>
    <row r="184" spans="1:4" ht="30">
      <c r="A184" s="2" t="s">
        <v>53</v>
      </c>
      <c r="B184" s="18" t="s">
        <v>137</v>
      </c>
      <c r="C184" s="34" t="s">
        <v>131</v>
      </c>
      <c r="D184" s="44">
        <v>41850.213</v>
      </c>
    </row>
    <row r="185" spans="1:4" ht="45">
      <c r="A185" s="2" t="s">
        <v>62</v>
      </c>
      <c r="B185" s="18" t="s">
        <v>137</v>
      </c>
      <c r="C185" s="34" t="s">
        <v>140</v>
      </c>
      <c r="D185" s="43">
        <f>D186</f>
        <v>2933.236</v>
      </c>
    </row>
    <row r="186" spans="1:4" ht="45">
      <c r="A186" s="2" t="s">
        <v>63</v>
      </c>
      <c r="B186" s="18" t="s">
        <v>137</v>
      </c>
      <c r="C186" s="34" t="s">
        <v>141</v>
      </c>
      <c r="D186" s="43">
        <v>2933.236</v>
      </c>
    </row>
    <row r="187" spans="1:4" ht="75">
      <c r="A187" s="2" t="s">
        <v>55</v>
      </c>
      <c r="B187" s="18" t="s">
        <v>137</v>
      </c>
      <c r="C187" s="34" t="s">
        <v>142</v>
      </c>
      <c r="D187" s="43">
        <f>D188</f>
        <v>923.2</v>
      </c>
    </row>
    <row r="188" spans="1:4" ht="63.75" customHeight="1">
      <c r="A188" s="2" t="s">
        <v>54</v>
      </c>
      <c r="B188" s="18" t="s">
        <v>137</v>
      </c>
      <c r="C188" s="34" t="s">
        <v>143</v>
      </c>
      <c r="D188" s="43">
        <v>923.2</v>
      </c>
    </row>
    <row r="189" spans="1:4" ht="21" customHeight="1">
      <c r="A189" s="6" t="s">
        <v>64</v>
      </c>
      <c r="B189" s="18" t="s">
        <v>137</v>
      </c>
      <c r="C189" s="30" t="s">
        <v>133</v>
      </c>
      <c r="D189" s="43">
        <f>D190</f>
        <v>357</v>
      </c>
    </row>
    <row r="190" spans="1:4" ht="24" customHeight="1">
      <c r="A190" s="1" t="s">
        <v>282</v>
      </c>
      <c r="B190" s="18" t="s">
        <v>137</v>
      </c>
      <c r="C190" s="30" t="s">
        <v>284</v>
      </c>
      <c r="D190" s="43">
        <f>D191</f>
        <v>357</v>
      </c>
    </row>
    <row r="191" spans="1:4" ht="35.25" customHeight="1">
      <c r="A191" s="1" t="s">
        <v>283</v>
      </c>
      <c r="B191" s="18" t="s">
        <v>137</v>
      </c>
      <c r="C191" s="30" t="s">
        <v>285</v>
      </c>
      <c r="D191" s="43">
        <v>357</v>
      </c>
    </row>
    <row r="192" spans="1:4" ht="21" customHeight="1">
      <c r="A192" s="1" t="s">
        <v>286</v>
      </c>
      <c r="B192" s="18" t="s">
        <v>137</v>
      </c>
      <c r="C192" s="30" t="s">
        <v>288</v>
      </c>
      <c r="D192" s="43">
        <f>D193</f>
        <v>37.45</v>
      </c>
    </row>
    <row r="193" spans="1:4" ht="35.25" customHeight="1">
      <c r="A193" s="1" t="s">
        <v>287</v>
      </c>
      <c r="B193" s="18" t="s">
        <v>137</v>
      </c>
      <c r="C193" s="30" t="s">
        <v>289</v>
      </c>
      <c r="D193" s="43">
        <f>D194+D195</f>
        <v>37.45</v>
      </c>
    </row>
    <row r="194" spans="1:4" ht="35.25" customHeight="1">
      <c r="A194" s="47" t="s">
        <v>334</v>
      </c>
      <c r="B194" s="18" t="s">
        <v>137</v>
      </c>
      <c r="C194" s="41" t="s">
        <v>335</v>
      </c>
      <c r="D194" s="43">
        <v>0.45</v>
      </c>
    </row>
    <row r="195" spans="1:4" ht="35.25" customHeight="1">
      <c r="A195" s="47" t="s">
        <v>287</v>
      </c>
      <c r="B195" s="18" t="s">
        <v>137</v>
      </c>
      <c r="C195" s="41" t="s">
        <v>336</v>
      </c>
      <c r="D195" s="43">
        <v>37</v>
      </c>
    </row>
    <row r="196" spans="1:4" ht="34.5" customHeight="1">
      <c r="A196" s="1" t="s">
        <v>201</v>
      </c>
      <c r="B196" s="18" t="s">
        <v>137</v>
      </c>
      <c r="C196" s="30" t="s">
        <v>203</v>
      </c>
      <c r="D196" s="44">
        <f>D197</f>
        <v>-62.442</v>
      </c>
    </row>
    <row r="197" spans="1:4" ht="50.25" customHeight="1">
      <c r="A197" s="1" t="s">
        <v>202</v>
      </c>
      <c r="B197" s="18" t="s">
        <v>137</v>
      </c>
      <c r="C197" s="30" t="s">
        <v>204</v>
      </c>
      <c r="D197" s="44">
        <v>-62.442</v>
      </c>
    </row>
    <row r="198" spans="1:4" ht="34.5" customHeight="1">
      <c r="A198" s="25" t="s">
        <v>173</v>
      </c>
      <c r="B198" s="29">
        <v>912</v>
      </c>
      <c r="C198" s="29"/>
      <c r="D198" s="50">
        <f>D199</f>
        <v>42269.901000000005</v>
      </c>
    </row>
    <row r="199" spans="1:4" ht="19.5" customHeight="1">
      <c r="A199" s="2" t="s">
        <v>23</v>
      </c>
      <c r="B199" s="18" t="s">
        <v>144</v>
      </c>
      <c r="C199" s="31" t="s">
        <v>124</v>
      </c>
      <c r="D199" s="44">
        <f>D200+D221+D217</f>
        <v>42269.901000000005</v>
      </c>
    </row>
    <row r="200" spans="1:4" ht="30">
      <c r="A200" s="19" t="s">
        <v>24</v>
      </c>
      <c r="B200" s="18" t="s">
        <v>144</v>
      </c>
      <c r="C200" s="33" t="s">
        <v>125</v>
      </c>
      <c r="D200" s="44">
        <f>D201+D206+D209+D214</f>
        <v>42269.901000000005</v>
      </c>
    </row>
    <row r="201" spans="1:4" ht="30">
      <c r="A201" s="1" t="s">
        <v>6</v>
      </c>
      <c r="B201" s="18" t="s">
        <v>144</v>
      </c>
      <c r="C201" s="36" t="s">
        <v>149</v>
      </c>
      <c r="D201" s="43">
        <f>D202+D204</f>
        <v>32350.3</v>
      </c>
    </row>
    <row r="202" spans="1:4" ht="21" customHeight="1">
      <c r="A202" s="1" t="s">
        <v>7</v>
      </c>
      <c r="B202" s="18" t="s">
        <v>144</v>
      </c>
      <c r="C202" s="36" t="s">
        <v>145</v>
      </c>
      <c r="D202" s="43">
        <f>D203</f>
        <v>23627</v>
      </c>
    </row>
    <row r="203" spans="1:4" ht="33.75" customHeight="1">
      <c r="A203" s="1" t="s">
        <v>31</v>
      </c>
      <c r="B203" s="18" t="s">
        <v>144</v>
      </c>
      <c r="C203" s="36" t="s">
        <v>146</v>
      </c>
      <c r="D203" s="43">
        <v>23627</v>
      </c>
    </row>
    <row r="204" spans="1:4" ht="30">
      <c r="A204" s="3" t="s">
        <v>68</v>
      </c>
      <c r="B204" s="18" t="s">
        <v>144</v>
      </c>
      <c r="C204" s="31" t="s">
        <v>147</v>
      </c>
      <c r="D204" s="43">
        <f>D205</f>
        <v>8723.3</v>
      </c>
    </row>
    <row r="205" spans="1:4" ht="30">
      <c r="A205" s="3" t="s">
        <v>69</v>
      </c>
      <c r="B205" s="18" t="s">
        <v>144</v>
      </c>
      <c r="C205" s="31" t="s">
        <v>148</v>
      </c>
      <c r="D205" s="43">
        <v>8723.3</v>
      </c>
    </row>
    <row r="206" spans="1:4" ht="30">
      <c r="A206" s="2" t="s">
        <v>39</v>
      </c>
      <c r="B206" s="18" t="s">
        <v>144</v>
      </c>
      <c r="C206" s="34" t="s">
        <v>126</v>
      </c>
      <c r="D206" s="46">
        <f>D207</f>
        <v>6983.401</v>
      </c>
    </row>
    <row r="207" spans="1:4" ht="15.75">
      <c r="A207" s="2" t="s">
        <v>40</v>
      </c>
      <c r="B207" s="18" t="s">
        <v>144</v>
      </c>
      <c r="C207" s="31" t="s">
        <v>127</v>
      </c>
      <c r="D207" s="46">
        <f>D208</f>
        <v>6983.401</v>
      </c>
    </row>
    <row r="208" spans="1:4" ht="15.75">
      <c r="A208" s="2" t="s">
        <v>41</v>
      </c>
      <c r="B208" s="18" t="s">
        <v>144</v>
      </c>
      <c r="C208" s="31" t="s">
        <v>128</v>
      </c>
      <c r="D208" s="46">
        <v>6983.401</v>
      </c>
    </row>
    <row r="209" spans="1:4" ht="30">
      <c r="A209" s="10" t="s">
        <v>42</v>
      </c>
      <c r="B209" s="18" t="s">
        <v>144</v>
      </c>
      <c r="C209" s="33" t="s">
        <v>129</v>
      </c>
      <c r="D209" s="44">
        <f>D210+D212</f>
        <v>1919.8000000000002</v>
      </c>
    </row>
    <row r="210" spans="1:4" ht="30">
      <c r="A210" s="2" t="s">
        <v>43</v>
      </c>
      <c r="B210" s="18" t="s">
        <v>144</v>
      </c>
      <c r="C210" s="32" t="s">
        <v>150</v>
      </c>
      <c r="D210" s="43">
        <f>D211</f>
        <v>285.4</v>
      </c>
    </row>
    <row r="211" spans="1:4" ht="45">
      <c r="A211" s="2" t="s">
        <v>32</v>
      </c>
      <c r="B211" s="18" t="s">
        <v>144</v>
      </c>
      <c r="C211" s="32" t="s">
        <v>151</v>
      </c>
      <c r="D211" s="43">
        <v>285.4</v>
      </c>
    </row>
    <row r="212" spans="1:4" ht="30">
      <c r="A212" s="2" t="s">
        <v>46</v>
      </c>
      <c r="B212" s="18" t="s">
        <v>144</v>
      </c>
      <c r="C212" s="34" t="s">
        <v>130</v>
      </c>
      <c r="D212" s="44">
        <f>D213</f>
        <v>1634.4</v>
      </c>
    </row>
    <row r="213" spans="1:4" ht="30">
      <c r="A213" s="2" t="s">
        <v>53</v>
      </c>
      <c r="B213" s="18" t="s">
        <v>144</v>
      </c>
      <c r="C213" s="34" t="s">
        <v>131</v>
      </c>
      <c r="D213" s="44">
        <v>1634.4</v>
      </c>
    </row>
    <row r="214" spans="1:4" ht="15.75">
      <c r="A214" s="6" t="s">
        <v>64</v>
      </c>
      <c r="B214" s="18" t="s">
        <v>144</v>
      </c>
      <c r="C214" s="30" t="s">
        <v>133</v>
      </c>
      <c r="D214" s="43">
        <f>D215</f>
        <v>1016.4</v>
      </c>
    </row>
    <row r="215" spans="1:4" ht="15.75">
      <c r="A215" s="1" t="s">
        <v>282</v>
      </c>
      <c r="B215" s="18" t="s">
        <v>144</v>
      </c>
      <c r="C215" s="30" t="s">
        <v>284</v>
      </c>
      <c r="D215" s="43">
        <f>D216</f>
        <v>1016.4</v>
      </c>
    </row>
    <row r="216" spans="1:4" ht="30">
      <c r="A216" s="1" t="s">
        <v>283</v>
      </c>
      <c r="B216" s="18" t="s">
        <v>144</v>
      </c>
      <c r="C216" s="30" t="s">
        <v>285</v>
      </c>
      <c r="D216" s="43">
        <v>1016.4</v>
      </c>
    </row>
    <row r="217" spans="1:4" ht="61.5" customHeight="1">
      <c r="A217" s="27" t="s">
        <v>290</v>
      </c>
      <c r="B217" s="18" t="s">
        <v>144</v>
      </c>
      <c r="C217" s="30" t="s">
        <v>2</v>
      </c>
      <c r="D217" s="59">
        <f>D218</f>
        <v>1.649</v>
      </c>
    </row>
    <row r="218" spans="1:4" ht="78.75">
      <c r="A218" s="8" t="s">
        <v>291</v>
      </c>
      <c r="B218" s="18" t="s">
        <v>144</v>
      </c>
      <c r="C218" s="30" t="s">
        <v>3</v>
      </c>
      <c r="D218" s="59">
        <f>D219</f>
        <v>1.649</v>
      </c>
    </row>
    <row r="219" spans="1:4" ht="63">
      <c r="A219" s="8" t="s">
        <v>0</v>
      </c>
      <c r="B219" s="18" t="s">
        <v>144</v>
      </c>
      <c r="C219" s="30" t="s">
        <v>4</v>
      </c>
      <c r="D219" s="59">
        <f>D220</f>
        <v>1.649</v>
      </c>
    </row>
    <row r="220" spans="1:4" ht="78.75">
      <c r="A220" s="8" t="s">
        <v>1</v>
      </c>
      <c r="B220" s="18" t="s">
        <v>144</v>
      </c>
      <c r="C220" s="30" t="s">
        <v>5</v>
      </c>
      <c r="D220" s="43">
        <v>1.649</v>
      </c>
    </row>
    <row r="221" spans="1:4" ht="30">
      <c r="A221" s="1" t="s">
        <v>201</v>
      </c>
      <c r="B221" s="18" t="s">
        <v>144</v>
      </c>
      <c r="C221" s="30" t="s">
        <v>203</v>
      </c>
      <c r="D221" s="44">
        <f>D222</f>
        <v>-1.649</v>
      </c>
    </row>
    <row r="222" spans="1:4" ht="45">
      <c r="A222" s="1" t="s">
        <v>202</v>
      </c>
      <c r="B222" s="18" t="s">
        <v>144</v>
      </c>
      <c r="C222" s="30" t="s">
        <v>204</v>
      </c>
      <c r="D222" s="44">
        <v>-1.649</v>
      </c>
    </row>
    <row r="223" spans="1:4" ht="15.75">
      <c r="A223" s="25" t="s">
        <v>174</v>
      </c>
      <c r="B223" s="29">
        <v>936</v>
      </c>
      <c r="C223" s="29"/>
      <c r="D223" s="50">
        <f>D224+D258</f>
        <v>39393.44200000001</v>
      </c>
    </row>
    <row r="224" spans="1:4" ht="15.75">
      <c r="A224" s="16" t="s">
        <v>78</v>
      </c>
      <c r="B224" s="18" t="s">
        <v>167</v>
      </c>
      <c r="C224" s="30" t="s">
        <v>79</v>
      </c>
      <c r="D224" s="44">
        <f>D225+D237+D243+D252+D255</f>
        <v>3973.658</v>
      </c>
    </row>
    <row r="225" spans="1:4" ht="45">
      <c r="A225" s="19" t="s">
        <v>12</v>
      </c>
      <c r="B225" s="18" t="s">
        <v>167</v>
      </c>
      <c r="C225" s="33" t="s">
        <v>152</v>
      </c>
      <c r="D225" s="43">
        <f>D226+D228+D235</f>
        <v>2500.5350000000003</v>
      </c>
    </row>
    <row r="226" spans="1:4" ht="81.75" customHeight="1">
      <c r="A226" s="7" t="s">
        <v>35</v>
      </c>
      <c r="B226" s="18" t="s">
        <v>167</v>
      </c>
      <c r="C226" s="31" t="s">
        <v>153</v>
      </c>
      <c r="D226" s="43">
        <f>D227</f>
        <v>0.297</v>
      </c>
    </row>
    <row r="227" spans="1:4" ht="65.25" customHeight="1">
      <c r="A227" s="7" t="s">
        <v>36</v>
      </c>
      <c r="B227" s="18" t="s">
        <v>167</v>
      </c>
      <c r="C227" s="31" t="s">
        <v>155</v>
      </c>
      <c r="D227" s="43">
        <v>0.297</v>
      </c>
    </row>
    <row r="228" spans="1:4" ht="80.25" customHeight="1">
      <c r="A228" s="19" t="s">
        <v>293</v>
      </c>
      <c r="B228" s="18" t="s">
        <v>167</v>
      </c>
      <c r="C228" s="33" t="s">
        <v>154</v>
      </c>
      <c r="D228" s="43">
        <f>D229+D231+D234</f>
        <v>2454.882</v>
      </c>
    </row>
    <row r="229" spans="1:4" ht="69.75" customHeight="1">
      <c r="A229" s="19" t="s">
        <v>51</v>
      </c>
      <c r="B229" s="18" t="s">
        <v>167</v>
      </c>
      <c r="C229" s="33" t="s">
        <v>292</v>
      </c>
      <c r="D229" s="43">
        <f>D230</f>
        <v>1696.345</v>
      </c>
    </row>
    <row r="230" spans="1:4" ht="72" customHeight="1">
      <c r="A230" s="19" t="s">
        <v>294</v>
      </c>
      <c r="B230" s="18" t="s">
        <v>167</v>
      </c>
      <c r="C230" s="33" t="s">
        <v>297</v>
      </c>
      <c r="D230" s="43">
        <v>1696.345</v>
      </c>
    </row>
    <row r="231" spans="1:4" ht="79.5" customHeight="1">
      <c r="A231" s="19" t="s">
        <v>295</v>
      </c>
      <c r="B231" s="18" t="s">
        <v>167</v>
      </c>
      <c r="C231" s="33" t="s">
        <v>298</v>
      </c>
      <c r="D231" s="43">
        <f>D232</f>
        <v>47.81</v>
      </c>
    </row>
    <row r="232" spans="1:4" ht="75">
      <c r="A232" s="19" t="s">
        <v>296</v>
      </c>
      <c r="B232" s="18" t="s">
        <v>167</v>
      </c>
      <c r="C232" s="33" t="s">
        <v>156</v>
      </c>
      <c r="D232" s="43">
        <v>47.81</v>
      </c>
    </row>
    <row r="233" spans="1:4" ht="75">
      <c r="A233" s="19" t="s">
        <v>299</v>
      </c>
      <c r="B233" s="18" t="s">
        <v>167</v>
      </c>
      <c r="C233" s="33" t="s">
        <v>300</v>
      </c>
      <c r="D233" s="43">
        <f>D234</f>
        <v>710.727</v>
      </c>
    </row>
    <row r="234" spans="1:4" ht="78.75">
      <c r="A234" s="4" t="s">
        <v>37</v>
      </c>
      <c r="B234" s="18" t="s">
        <v>167</v>
      </c>
      <c r="C234" s="33" t="s">
        <v>157</v>
      </c>
      <c r="D234" s="43">
        <v>710.727</v>
      </c>
    </row>
    <row r="235" spans="1:4" ht="75">
      <c r="A235" s="19" t="s">
        <v>206</v>
      </c>
      <c r="B235" s="18" t="s">
        <v>167</v>
      </c>
      <c r="C235" s="60" t="s">
        <v>207</v>
      </c>
      <c r="D235" s="43">
        <f>D236</f>
        <v>45.356</v>
      </c>
    </row>
    <row r="236" spans="1:4" ht="94.5">
      <c r="A236" s="4" t="s">
        <v>58</v>
      </c>
      <c r="B236" s="18" t="s">
        <v>167</v>
      </c>
      <c r="C236" s="33" t="s">
        <v>158</v>
      </c>
      <c r="D236" s="43">
        <v>45.356</v>
      </c>
    </row>
    <row r="237" spans="1:4" ht="33.75" customHeight="1">
      <c r="A237" s="1" t="s">
        <v>301</v>
      </c>
      <c r="B237" s="18" t="s">
        <v>167</v>
      </c>
      <c r="C237" s="40" t="s">
        <v>81</v>
      </c>
      <c r="D237" s="51">
        <f>D238</f>
        <v>1022.989</v>
      </c>
    </row>
    <row r="238" spans="1:4" ht="39" customHeight="1">
      <c r="A238" s="6" t="s">
        <v>269</v>
      </c>
      <c r="B238" s="18" t="s">
        <v>167</v>
      </c>
      <c r="C238" s="40" t="s">
        <v>277</v>
      </c>
      <c r="D238" s="51">
        <f>D239+D241</f>
        <v>1022.989</v>
      </c>
    </row>
    <row r="239" spans="1:4" ht="39" customHeight="1">
      <c r="A239" s="5" t="s">
        <v>270</v>
      </c>
      <c r="B239" s="18" t="s">
        <v>167</v>
      </c>
      <c r="C239" s="30" t="s">
        <v>278</v>
      </c>
      <c r="D239" s="51">
        <f>D240</f>
        <v>541.498</v>
      </c>
    </row>
    <row r="240" spans="1:4" ht="49.5" customHeight="1">
      <c r="A240" s="5" t="s">
        <v>271</v>
      </c>
      <c r="B240" s="18" t="s">
        <v>167</v>
      </c>
      <c r="C240" s="40" t="s">
        <v>279</v>
      </c>
      <c r="D240" s="51">
        <v>541.498</v>
      </c>
    </row>
    <row r="241" spans="1:4" ht="15.75">
      <c r="A241" s="5" t="s">
        <v>272</v>
      </c>
      <c r="B241" s="18" t="s">
        <v>167</v>
      </c>
      <c r="C241" s="40" t="s">
        <v>280</v>
      </c>
      <c r="D241" s="51">
        <f>D242</f>
        <v>481.491</v>
      </c>
    </row>
    <row r="242" spans="1:4" ht="31.5">
      <c r="A242" s="5" t="s">
        <v>273</v>
      </c>
      <c r="B242" s="18" t="s">
        <v>167</v>
      </c>
      <c r="C242" s="40" t="s">
        <v>281</v>
      </c>
      <c r="D242" s="51">
        <v>481.491</v>
      </c>
    </row>
    <row r="243" spans="1:4" ht="30">
      <c r="A243" s="27" t="s">
        <v>25</v>
      </c>
      <c r="B243" s="18" t="s">
        <v>167</v>
      </c>
      <c r="C243" s="34" t="s">
        <v>159</v>
      </c>
      <c r="D243" s="51">
        <f>D244+D247</f>
        <v>411.914</v>
      </c>
    </row>
    <row r="244" spans="1:4" ht="63" customHeight="1" hidden="1">
      <c r="A244" s="27" t="s">
        <v>208</v>
      </c>
      <c r="B244" s="18" t="s">
        <v>167</v>
      </c>
      <c r="C244" s="8" t="s">
        <v>211</v>
      </c>
      <c r="D244" s="51">
        <f>D245</f>
        <v>0</v>
      </c>
    </row>
    <row r="245" spans="1:4" ht="1.5" customHeight="1" hidden="1">
      <c r="A245" s="27" t="s">
        <v>209</v>
      </c>
      <c r="B245" s="18" t="s">
        <v>167</v>
      </c>
      <c r="C245" s="8" t="s">
        <v>212</v>
      </c>
      <c r="D245" s="51">
        <f>D246</f>
        <v>0</v>
      </c>
    </row>
    <row r="246" spans="1:4" ht="82.5" customHeight="1" hidden="1">
      <c r="A246" s="27" t="s">
        <v>210</v>
      </c>
      <c r="B246" s="18" t="s">
        <v>167</v>
      </c>
      <c r="C246" s="8" t="s">
        <v>213</v>
      </c>
      <c r="D246" s="51"/>
    </row>
    <row r="247" spans="1:4" ht="51" customHeight="1">
      <c r="A247" s="27" t="s">
        <v>214</v>
      </c>
      <c r="B247" s="18" t="s">
        <v>167</v>
      </c>
      <c r="C247" s="41" t="s">
        <v>215</v>
      </c>
      <c r="D247" s="51">
        <f>D248+D250</f>
        <v>411.914</v>
      </c>
    </row>
    <row r="248" spans="1:4" ht="36.75" customHeight="1">
      <c r="A248" s="27" t="s">
        <v>216</v>
      </c>
      <c r="B248" s="18" t="s">
        <v>167</v>
      </c>
      <c r="C248" s="41" t="s">
        <v>217</v>
      </c>
      <c r="D248" s="51">
        <f>D249</f>
        <v>411.914</v>
      </c>
    </row>
    <row r="249" spans="1:4" ht="46.5" customHeight="1">
      <c r="A249" s="8" t="s">
        <v>47</v>
      </c>
      <c r="B249" s="18" t="s">
        <v>167</v>
      </c>
      <c r="C249" s="34" t="s">
        <v>302</v>
      </c>
      <c r="D249" s="51">
        <v>411.914</v>
      </c>
    </row>
    <row r="250" spans="1:4" ht="47.25" hidden="1">
      <c r="A250" s="8" t="s">
        <v>218</v>
      </c>
      <c r="B250" s="18" t="s">
        <v>167</v>
      </c>
      <c r="C250" s="8" t="s">
        <v>220</v>
      </c>
      <c r="D250" s="51">
        <f>D251</f>
        <v>0</v>
      </c>
    </row>
    <row r="251" spans="1:4" ht="63" hidden="1">
      <c r="A251" s="8" t="s">
        <v>219</v>
      </c>
      <c r="B251" s="18" t="s">
        <v>167</v>
      </c>
      <c r="C251" s="8" t="s">
        <v>221</v>
      </c>
      <c r="D251" s="51"/>
    </row>
    <row r="252" spans="1:4" ht="15.75">
      <c r="A252" s="19" t="s">
        <v>15</v>
      </c>
      <c r="B252" s="18" t="s">
        <v>167</v>
      </c>
      <c r="C252" s="33" t="s">
        <v>83</v>
      </c>
      <c r="D252" s="51">
        <f>D253</f>
        <v>38.22</v>
      </c>
    </row>
    <row r="253" spans="1:4" ht="31.5">
      <c r="A253" s="8" t="s">
        <v>84</v>
      </c>
      <c r="B253" s="18" t="s">
        <v>167</v>
      </c>
      <c r="C253" s="34" t="s">
        <v>85</v>
      </c>
      <c r="D253" s="51">
        <f>D254</f>
        <v>38.22</v>
      </c>
    </row>
    <row r="254" spans="1:4" ht="47.25">
      <c r="A254" s="8" t="s">
        <v>86</v>
      </c>
      <c r="B254" s="18" t="s">
        <v>167</v>
      </c>
      <c r="C254" s="34" t="s">
        <v>87</v>
      </c>
      <c r="D254" s="51">
        <v>38.22</v>
      </c>
    </row>
    <row r="255" spans="1:4" ht="15.75" hidden="1">
      <c r="A255" s="27" t="s">
        <v>307</v>
      </c>
      <c r="B255" s="18" t="s">
        <v>167</v>
      </c>
      <c r="C255" s="41" t="s">
        <v>309</v>
      </c>
      <c r="D255" s="51">
        <f>D256</f>
        <v>0</v>
      </c>
    </row>
    <row r="256" spans="1:4" ht="15.75" hidden="1">
      <c r="A256" s="27" t="s">
        <v>307</v>
      </c>
      <c r="B256" s="18" t="s">
        <v>167</v>
      </c>
      <c r="C256" s="41" t="s">
        <v>311</v>
      </c>
      <c r="D256" s="51">
        <f>D257</f>
        <v>0</v>
      </c>
    </row>
    <row r="257" spans="1:4" ht="19.5" customHeight="1" hidden="1">
      <c r="A257" s="27" t="s">
        <v>308</v>
      </c>
      <c r="B257" s="18" t="s">
        <v>167</v>
      </c>
      <c r="C257" s="41" t="s">
        <v>310</v>
      </c>
      <c r="D257" s="51"/>
    </row>
    <row r="258" spans="1:4" ht="15.75">
      <c r="A258" s="2" t="s">
        <v>23</v>
      </c>
      <c r="B258" s="18" t="s">
        <v>167</v>
      </c>
      <c r="C258" s="31" t="s">
        <v>124</v>
      </c>
      <c r="D258" s="51">
        <f>D259+D285+D283</f>
        <v>35419.78400000001</v>
      </c>
    </row>
    <row r="259" spans="1:4" ht="30">
      <c r="A259" s="19" t="s">
        <v>24</v>
      </c>
      <c r="B259" s="18" t="s">
        <v>167</v>
      </c>
      <c r="C259" s="33" t="s">
        <v>125</v>
      </c>
      <c r="D259" s="51">
        <f>D260+D267+D280</f>
        <v>35458.679000000004</v>
      </c>
    </row>
    <row r="260" spans="1:4" ht="30">
      <c r="A260" s="2" t="s">
        <v>39</v>
      </c>
      <c r="B260" s="18" t="s">
        <v>167</v>
      </c>
      <c r="C260" s="34" t="s">
        <v>126</v>
      </c>
      <c r="D260" s="51">
        <f>D263+D265+D261</f>
        <v>25273.5</v>
      </c>
    </row>
    <row r="261" spans="1:4" ht="15.75" hidden="1">
      <c r="A261" s="2" t="s">
        <v>303</v>
      </c>
      <c r="B261" s="18" t="s">
        <v>167</v>
      </c>
      <c r="C261" s="41" t="s">
        <v>305</v>
      </c>
      <c r="D261" s="51">
        <f>D262</f>
        <v>0</v>
      </c>
    </row>
    <row r="262" spans="1:4" ht="30" hidden="1">
      <c r="A262" s="2" t="s">
        <v>304</v>
      </c>
      <c r="B262" s="18" t="s">
        <v>167</v>
      </c>
      <c r="C262" s="41" t="s">
        <v>306</v>
      </c>
      <c r="D262" s="51"/>
    </row>
    <row r="263" spans="1:4" ht="15.75" hidden="1">
      <c r="A263" s="2" t="s">
        <v>222</v>
      </c>
      <c r="B263" s="18" t="s">
        <v>167</v>
      </c>
      <c r="C263" s="47" t="s">
        <v>224</v>
      </c>
      <c r="D263" s="43">
        <f>D264</f>
        <v>0</v>
      </c>
    </row>
    <row r="264" spans="1:4" ht="30" hidden="1">
      <c r="A264" s="2" t="s">
        <v>223</v>
      </c>
      <c r="B264" s="18" t="s">
        <v>167</v>
      </c>
      <c r="C264" s="47" t="s">
        <v>225</v>
      </c>
      <c r="D264" s="43"/>
    </row>
    <row r="265" spans="1:4" ht="15.75">
      <c r="A265" s="2" t="s">
        <v>40</v>
      </c>
      <c r="B265" s="18" t="s">
        <v>167</v>
      </c>
      <c r="C265" s="31" t="s">
        <v>127</v>
      </c>
      <c r="D265" s="51">
        <f>D266</f>
        <v>25273.5</v>
      </c>
    </row>
    <row r="266" spans="1:4" ht="15.75">
      <c r="A266" s="2" t="s">
        <v>41</v>
      </c>
      <c r="B266" s="18" t="s">
        <v>167</v>
      </c>
      <c r="C266" s="31" t="s">
        <v>128</v>
      </c>
      <c r="D266" s="51">
        <v>25273.5</v>
      </c>
    </row>
    <row r="267" spans="1:4" ht="30">
      <c r="A267" s="10" t="s">
        <v>42</v>
      </c>
      <c r="B267" s="18" t="s">
        <v>167</v>
      </c>
      <c r="C267" s="33" t="s">
        <v>129</v>
      </c>
      <c r="D267" s="51">
        <f>D268+D270+D272+D274+D276+D278</f>
        <v>8633.739</v>
      </c>
    </row>
    <row r="268" spans="1:4" ht="45">
      <c r="A268" s="10" t="s">
        <v>66</v>
      </c>
      <c r="B268" s="18" t="s">
        <v>167</v>
      </c>
      <c r="C268" s="33" t="s">
        <v>160</v>
      </c>
      <c r="D268" s="43">
        <f>D269</f>
        <v>2.3</v>
      </c>
    </row>
    <row r="269" spans="1:4" ht="60">
      <c r="A269" s="10" t="s">
        <v>67</v>
      </c>
      <c r="B269" s="18" t="s">
        <v>167</v>
      </c>
      <c r="C269" s="33" t="s">
        <v>161</v>
      </c>
      <c r="D269" s="43">
        <v>2.3</v>
      </c>
    </row>
    <row r="270" spans="1:4" ht="51" customHeight="1">
      <c r="A270" s="2" t="s">
        <v>45</v>
      </c>
      <c r="B270" s="18" t="s">
        <v>167</v>
      </c>
      <c r="C270" s="32" t="s">
        <v>162</v>
      </c>
      <c r="D270" s="43">
        <f>D271</f>
        <v>774.9</v>
      </c>
    </row>
    <row r="271" spans="1:4" ht="45">
      <c r="A271" s="2" t="s">
        <v>34</v>
      </c>
      <c r="B271" s="18" t="s">
        <v>167</v>
      </c>
      <c r="C271" s="32" t="s">
        <v>163</v>
      </c>
      <c r="D271" s="43">
        <v>774.9</v>
      </c>
    </row>
    <row r="272" spans="1:4" ht="30">
      <c r="A272" s="2" t="s">
        <v>46</v>
      </c>
      <c r="B272" s="18" t="s">
        <v>167</v>
      </c>
      <c r="C272" s="34" t="s">
        <v>130</v>
      </c>
      <c r="D272" s="51">
        <f>D273</f>
        <v>2399.539</v>
      </c>
    </row>
    <row r="273" spans="1:4" ht="30">
      <c r="A273" s="2" t="s">
        <v>53</v>
      </c>
      <c r="B273" s="18" t="s">
        <v>167</v>
      </c>
      <c r="C273" s="34" t="s">
        <v>164</v>
      </c>
      <c r="D273" s="51">
        <v>2399.539</v>
      </c>
    </row>
    <row r="274" spans="1:4" ht="60">
      <c r="A274" s="2" t="s">
        <v>49</v>
      </c>
      <c r="B274" s="18" t="s">
        <v>167</v>
      </c>
      <c r="C274" s="34" t="s">
        <v>165</v>
      </c>
      <c r="D274" s="51">
        <f>D275</f>
        <v>4924</v>
      </c>
    </row>
    <row r="275" spans="1:4" ht="60">
      <c r="A275" s="2" t="s">
        <v>48</v>
      </c>
      <c r="B275" s="18" t="s">
        <v>167</v>
      </c>
      <c r="C275" s="34" t="s">
        <v>166</v>
      </c>
      <c r="D275" s="51">
        <v>4924</v>
      </c>
    </row>
    <row r="276" spans="1:4" ht="64.5" customHeight="1">
      <c r="A276" s="73" t="s">
        <v>337</v>
      </c>
      <c r="B276" s="18" t="s">
        <v>167</v>
      </c>
      <c r="C276" s="41" t="s">
        <v>341</v>
      </c>
      <c r="D276" s="43">
        <f>D277</f>
        <v>459</v>
      </c>
    </row>
    <row r="277" spans="1:4" ht="64.5" customHeight="1">
      <c r="A277" s="73" t="s">
        <v>338</v>
      </c>
      <c r="B277" s="18" t="s">
        <v>167</v>
      </c>
      <c r="C277" s="41" t="s">
        <v>342</v>
      </c>
      <c r="D277" s="43">
        <v>459</v>
      </c>
    </row>
    <row r="278" spans="1:4" ht="51" customHeight="1">
      <c r="A278" s="73" t="s">
        <v>339</v>
      </c>
      <c r="B278" s="18" t="s">
        <v>167</v>
      </c>
      <c r="C278" s="41" t="s">
        <v>343</v>
      </c>
      <c r="D278" s="43">
        <f>D279</f>
        <v>74</v>
      </c>
    </row>
    <row r="279" spans="1:4" ht="57" customHeight="1">
      <c r="A279" s="73" t="s">
        <v>340</v>
      </c>
      <c r="B279" s="18" t="s">
        <v>167</v>
      </c>
      <c r="C279" s="41" t="s">
        <v>344</v>
      </c>
      <c r="D279" s="43">
        <v>74</v>
      </c>
    </row>
    <row r="280" spans="1:4" ht="24.75" customHeight="1">
      <c r="A280" s="6" t="s">
        <v>64</v>
      </c>
      <c r="B280" s="18" t="s">
        <v>167</v>
      </c>
      <c r="C280" s="30" t="s">
        <v>133</v>
      </c>
      <c r="D280" s="43">
        <f>D281</f>
        <v>1551.44</v>
      </c>
    </row>
    <row r="281" spans="1:4" ht="24.75" customHeight="1">
      <c r="A281" s="1" t="s">
        <v>282</v>
      </c>
      <c r="B281" s="18" t="s">
        <v>167</v>
      </c>
      <c r="C281" s="30" t="s">
        <v>284</v>
      </c>
      <c r="D281" s="43">
        <f>D282</f>
        <v>1551.44</v>
      </c>
    </row>
    <row r="282" spans="1:4" ht="30" customHeight="1">
      <c r="A282" s="1" t="s">
        <v>283</v>
      </c>
      <c r="B282" s="18" t="s">
        <v>167</v>
      </c>
      <c r="C282" s="30" t="s">
        <v>285</v>
      </c>
      <c r="D282" s="43">
        <v>1551.44</v>
      </c>
    </row>
    <row r="283" spans="1:4" ht="0.75" customHeight="1">
      <c r="A283" s="1" t="s">
        <v>286</v>
      </c>
      <c r="B283" s="18" t="s">
        <v>167</v>
      </c>
      <c r="C283" s="30" t="s">
        <v>288</v>
      </c>
      <c r="D283" s="43">
        <f>D284</f>
        <v>0</v>
      </c>
    </row>
    <row r="284" spans="1:4" ht="30" hidden="1">
      <c r="A284" s="1" t="s">
        <v>287</v>
      </c>
      <c r="B284" s="18" t="s">
        <v>167</v>
      </c>
      <c r="C284" s="30" t="s">
        <v>289</v>
      </c>
      <c r="D284" s="43"/>
    </row>
    <row r="285" spans="1:4" ht="30">
      <c r="A285" s="1" t="s">
        <v>201</v>
      </c>
      <c r="B285" s="18" t="s">
        <v>167</v>
      </c>
      <c r="C285" s="30" t="s">
        <v>203</v>
      </c>
      <c r="D285" s="44">
        <f>D286</f>
        <v>-38.895</v>
      </c>
    </row>
    <row r="286" spans="1:4" ht="45">
      <c r="A286" s="1" t="s">
        <v>202</v>
      </c>
      <c r="B286" s="18" t="s">
        <v>167</v>
      </c>
      <c r="C286" s="30" t="s">
        <v>204</v>
      </c>
      <c r="D286" s="44">
        <v>-38.895</v>
      </c>
    </row>
    <row r="287" spans="1:4" ht="15.75">
      <c r="A287" s="48" t="s">
        <v>226</v>
      </c>
      <c r="B287" s="49">
        <v>937</v>
      </c>
      <c r="C287" s="48"/>
      <c r="D287" s="50">
        <f>D288</f>
        <v>4.5</v>
      </c>
    </row>
    <row r="288" spans="1:4" ht="15.75">
      <c r="A288" s="2" t="s">
        <v>23</v>
      </c>
      <c r="B288" s="18" t="s">
        <v>227</v>
      </c>
      <c r="C288" s="31" t="s">
        <v>124</v>
      </c>
      <c r="D288" s="44">
        <f>D289</f>
        <v>4.5</v>
      </c>
    </row>
    <row r="289" spans="1:4" ht="30">
      <c r="A289" s="19" t="s">
        <v>24</v>
      </c>
      <c r="B289" s="18" t="s">
        <v>227</v>
      </c>
      <c r="C289" s="33" t="s">
        <v>125</v>
      </c>
      <c r="D289" s="44">
        <f>D290</f>
        <v>4.5</v>
      </c>
    </row>
    <row r="290" spans="1:4" ht="30">
      <c r="A290" s="2" t="s">
        <v>39</v>
      </c>
      <c r="B290" s="18" t="s">
        <v>227</v>
      </c>
      <c r="C290" s="34" t="s">
        <v>126</v>
      </c>
      <c r="D290" s="44">
        <f>D291</f>
        <v>4.5</v>
      </c>
    </row>
    <row r="291" spans="1:4" ht="15.75">
      <c r="A291" s="2" t="s">
        <v>40</v>
      </c>
      <c r="B291" s="18" t="s">
        <v>227</v>
      </c>
      <c r="C291" s="31" t="s">
        <v>127</v>
      </c>
      <c r="D291" s="44">
        <f>D292</f>
        <v>4.5</v>
      </c>
    </row>
    <row r="292" spans="1:4" ht="15.75">
      <c r="A292" s="2" t="s">
        <v>41</v>
      </c>
      <c r="B292" s="18" t="s">
        <v>227</v>
      </c>
      <c r="C292" s="31" t="s">
        <v>128</v>
      </c>
      <c r="D292" s="44">
        <v>4.5</v>
      </c>
    </row>
    <row r="295" ht="15">
      <c r="B295" s="37" t="s">
        <v>170</v>
      </c>
    </row>
  </sheetData>
  <sheetProtection/>
  <mergeCells count="7">
    <mergeCell ref="A5:D5"/>
    <mergeCell ref="B8:C8"/>
    <mergeCell ref="A8:A9"/>
    <mergeCell ref="D8:D9"/>
    <mergeCell ref="B1:D1"/>
    <mergeCell ref="B2:D2"/>
    <mergeCell ref="B3:D3"/>
  </mergeCells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1</cp:lastModifiedBy>
  <cp:lastPrinted>2011-03-15T06:53:06Z</cp:lastPrinted>
  <dcterms:created xsi:type="dcterms:W3CDTF">2003-09-23T05:31:40Z</dcterms:created>
  <dcterms:modified xsi:type="dcterms:W3CDTF">2014-03-13T09:09:05Z</dcterms:modified>
  <cp:category/>
  <cp:version/>
  <cp:contentType/>
  <cp:contentStatus/>
</cp:coreProperties>
</file>