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<sst xmlns="http://schemas.openxmlformats.org/spreadsheetml/2006/main" count="60" uniqueCount="27">
  <si>
    <t>Показатели</t>
  </si>
  <si>
    <t>Собственные доходы консолидированного бюджета района (без учета безвозмездных поступлений), всего</t>
  </si>
  <si>
    <t>в том числе:</t>
  </si>
  <si>
    <t>Налоговые доходы</t>
  </si>
  <si>
    <t>из них:</t>
  </si>
  <si>
    <t>-налог на доходы физических лиц</t>
  </si>
  <si>
    <t>-налоги на совокупный доход</t>
  </si>
  <si>
    <t>-налоги на имущество</t>
  </si>
  <si>
    <t>-госпошлина</t>
  </si>
  <si>
    <t>Неналоговые доходы</t>
  </si>
  <si>
    <t>рост, снижение, %</t>
  </si>
  <si>
    <t>Динамика поступления основных доходных источников консолидированного бюджета муниципального образования Шабалинский муниципальный район , тыс. рублей</t>
  </si>
  <si>
    <t>январь</t>
  </si>
  <si>
    <t xml:space="preserve">февраль </t>
  </si>
  <si>
    <t xml:space="preserve">март </t>
  </si>
  <si>
    <t xml:space="preserve">апрель  </t>
  </si>
  <si>
    <t xml:space="preserve">май </t>
  </si>
  <si>
    <t xml:space="preserve">июнь  </t>
  </si>
  <si>
    <t xml:space="preserve">июль </t>
  </si>
  <si>
    <t>август</t>
  </si>
  <si>
    <t xml:space="preserve">сентябрь   </t>
  </si>
  <si>
    <t xml:space="preserve">октябрь </t>
  </si>
  <si>
    <t xml:space="preserve">ноябрь  </t>
  </si>
  <si>
    <t xml:space="preserve">декабрь  </t>
  </si>
  <si>
    <t>2018 год</t>
  </si>
  <si>
    <t>2019 год</t>
  </si>
  <si>
    <t>акцизы на нефтепродукты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</si>
</sst>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9" sqref="AK9"/>
    </sheetView>
  </sheetViews>
  <sheetFormatPr defaultColWidth="9.00390625" defaultRowHeight="12.75"/>
  <cols>
    <col min="1" max="1" width="28.125" style="0" customWidth="1"/>
    <col min="2" max="3" width="11.375" style="0" customWidth="1"/>
    <col min="4" max="4" width="12.25390625" style="0" customWidth="1"/>
    <col min="5" max="6" width="11.625" style="0" customWidth="1"/>
    <col min="7" max="7" width="12.00390625" style="0" customWidth="1"/>
    <col min="8" max="9" width="9.75390625" style="0" bestFit="1" customWidth="1"/>
    <col min="10" max="10" width="11.25390625" style="0" customWidth="1"/>
    <col min="11" max="11" width="10.375" style="0" customWidth="1"/>
    <col min="12" max="12" width="10.75390625" style="0" customWidth="1"/>
    <col min="13" max="13" width="11.375" style="0" customWidth="1"/>
    <col min="14" max="15" width="9.625" style="0" bestFit="1" customWidth="1"/>
    <col min="16" max="16" width="12.125" style="0" customWidth="1"/>
    <col min="17" max="18" width="9.75390625" style="0" bestFit="1" customWidth="1"/>
    <col min="19" max="19" width="9.875" style="0" customWidth="1"/>
    <col min="20" max="20" width="9.375" style="0" bestFit="1" customWidth="1"/>
    <col min="21" max="21" width="9.75390625" style="0" bestFit="1" customWidth="1"/>
    <col min="22" max="24" width="9.625" style="0" bestFit="1" customWidth="1"/>
    <col min="25" max="25" width="9.375" style="0" bestFit="1" customWidth="1"/>
    <col min="26" max="27" width="9.625" style="0" bestFit="1" customWidth="1"/>
    <col min="28" max="28" width="9.375" style="0" bestFit="1" customWidth="1"/>
    <col min="29" max="29" width="9.875" style="0" customWidth="1"/>
    <col min="30" max="30" width="10.00390625" style="0" customWidth="1"/>
    <col min="31" max="31" width="9.375" style="0" bestFit="1" customWidth="1"/>
    <col min="32" max="32" width="9.625" style="0" bestFit="1" customWidth="1"/>
    <col min="33" max="34" width="9.375" style="0" bestFit="1" customWidth="1"/>
    <col min="35" max="35" width="10.00390625" style="0" customWidth="1"/>
    <col min="36" max="36" width="8.875" style="0" customWidth="1"/>
    <col min="37" max="37" width="9.375" style="0" bestFit="1" customWidth="1"/>
  </cols>
  <sheetData>
    <row r="1" spans="1:9" ht="54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2" spans="1:37" ht="30" customHeight="1">
      <c r="A2" s="12" t="s">
        <v>0</v>
      </c>
      <c r="B2" s="14" t="s">
        <v>12</v>
      </c>
      <c r="C2" s="15"/>
      <c r="D2" s="12" t="s">
        <v>10</v>
      </c>
      <c r="E2" s="14" t="s">
        <v>13</v>
      </c>
      <c r="F2" s="15"/>
      <c r="G2" s="12" t="s">
        <v>10</v>
      </c>
      <c r="H2" s="14" t="s">
        <v>14</v>
      </c>
      <c r="I2" s="15"/>
      <c r="J2" s="12" t="s">
        <v>10</v>
      </c>
      <c r="K2" s="14" t="s">
        <v>15</v>
      </c>
      <c r="L2" s="15"/>
      <c r="M2" s="12" t="s">
        <v>10</v>
      </c>
      <c r="N2" s="14" t="s">
        <v>16</v>
      </c>
      <c r="O2" s="15"/>
      <c r="P2" s="12" t="s">
        <v>10</v>
      </c>
      <c r="Q2" s="14" t="s">
        <v>17</v>
      </c>
      <c r="R2" s="15"/>
      <c r="S2" s="12" t="s">
        <v>10</v>
      </c>
      <c r="T2" s="14" t="s">
        <v>18</v>
      </c>
      <c r="U2" s="15"/>
      <c r="V2" s="12" t="s">
        <v>10</v>
      </c>
      <c r="W2" s="14" t="s">
        <v>19</v>
      </c>
      <c r="X2" s="15"/>
      <c r="Y2" s="12" t="s">
        <v>10</v>
      </c>
      <c r="Z2" s="14" t="s">
        <v>20</v>
      </c>
      <c r="AA2" s="15"/>
      <c r="AB2" s="12" t="s">
        <v>10</v>
      </c>
      <c r="AC2" s="14" t="s">
        <v>21</v>
      </c>
      <c r="AD2" s="15"/>
      <c r="AE2" s="12" t="s">
        <v>10</v>
      </c>
      <c r="AF2" s="14" t="s">
        <v>22</v>
      </c>
      <c r="AG2" s="15"/>
      <c r="AH2" s="12" t="s">
        <v>10</v>
      </c>
      <c r="AI2" s="14" t="s">
        <v>23</v>
      </c>
      <c r="AJ2" s="15"/>
      <c r="AK2" s="12" t="s">
        <v>10</v>
      </c>
    </row>
    <row r="3" spans="1:37" ht="54" customHeight="1">
      <c r="A3" s="13"/>
      <c r="B3" s="11" t="s">
        <v>24</v>
      </c>
      <c r="C3" s="11" t="s">
        <v>25</v>
      </c>
      <c r="D3" s="13"/>
      <c r="E3" s="11" t="s">
        <v>24</v>
      </c>
      <c r="F3" s="11" t="s">
        <v>25</v>
      </c>
      <c r="G3" s="13"/>
      <c r="H3" s="11" t="s">
        <v>24</v>
      </c>
      <c r="I3" s="11" t="s">
        <v>25</v>
      </c>
      <c r="J3" s="13"/>
      <c r="K3" s="11" t="s">
        <v>24</v>
      </c>
      <c r="L3" s="11" t="s">
        <v>25</v>
      </c>
      <c r="M3" s="13"/>
      <c r="N3" s="11" t="s">
        <v>24</v>
      </c>
      <c r="O3" s="11" t="s">
        <v>25</v>
      </c>
      <c r="P3" s="13"/>
      <c r="Q3" s="11" t="s">
        <v>24</v>
      </c>
      <c r="R3" s="11" t="s">
        <v>25</v>
      </c>
      <c r="S3" s="13"/>
      <c r="T3" s="11" t="s">
        <v>24</v>
      </c>
      <c r="U3" s="11" t="s">
        <v>25</v>
      </c>
      <c r="V3" s="13"/>
      <c r="W3" s="11" t="s">
        <v>24</v>
      </c>
      <c r="X3" s="11" t="s">
        <v>25</v>
      </c>
      <c r="Y3" s="13"/>
      <c r="Z3" s="11" t="s">
        <v>24</v>
      </c>
      <c r="AA3" s="11" t="s">
        <v>25</v>
      </c>
      <c r="AB3" s="13"/>
      <c r="AC3" s="11" t="s">
        <v>24</v>
      </c>
      <c r="AD3" s="11" t="s">
        <v>25</v>
      </c>
      <c r="AE3" s="13"/>
      <c r="AF3" s="11" t="s">
        <v>24</v>
      </c>
      <c r="AG3" s="11" t="s">
        <v>25</v>
      </c>
      <c r="AH3" s="13"/>
      <c r="AI3" s="11" t="s">
        <v>24</v>
      </c>
      <c r="AJ3" s="11" t="s">
        <v>25</v>
      </c>
      <c r="AK3" s="13"/>
    </row>
    <row r="4" spans="1:37" ht="78.75" customHeight="1">
      <c r="A4" s="2" t="s">
        <v>1</v>
      </c>
      <c r="B4" s="2">
        <f>B6+B13</f>
        <v>5290.7</v>
      </c>
      <c r="C4" s="2">
        <f>C6+C13</f>
        <v>5274.9</v>
      </c>
      <c r="D4" s="6">
        <f>C4/B4*100</f>
        <v>99.70136276863175</v>
      </c>
      <c r="E4" s="2">
        <f>E6+E13</f>
        <v>7852.5</v>
      </c>
      <c r="F4" s="2">
        <f>F6+F13</f>
        <v>6150.9</v>
      </c>
      <c r="G4" s="6">
        <f>F4/E4*100</f>
        <v>78.33046800382043</v>
      </c>
      <c r="H4" s="2">
        <f>H6+H13</f>
        <v>8554.4</v>
      </c>
      <c r="I4" s="2">
        <f>I6+I13</f>
        <v>9368.6</v>
      </c>
      <c r="J4" s="6">
        <f>I4/H4*100</f>
        <v>109.51790891237259</v>
      </c>
      <c r="K4" s="2">
        <f>K6+K13</f>
        <v>13879.699999999999</v>
      </c>
      <c r="L4" s="2">
        <f>L6+L13</f>
        <v>14284.6</v>
      </c>
      <c r="M4" s="6">
        <f>L4/K4*100</f>
        <v>102.9172100261533</v>
      </c>
      <c r="N4" s="2">
        <f>N6+N13</f>
        <v>5712.8</v>
      </c>
      <c r="O4" s="2">
        <f>O6+O13</f>
        <v>7696.9</v>
      </c>
      <c r="P4" s="6">
        <f>O4/N4*100</f>
        <v>134.7307800028007</v>
      </c>
      <c r="Q4" s="2">
        <f>Q6+Q13</f>
        <v>5207.3</v>
      </c>
      <c r="R4" s="2">
        <f>R6+R13</f>
        <v>4591.5</v>
      </c>
      <c r="S4" s="6">
        <f>R4/Q4*100</f>
        <v>88.17429377988593</v>
      </c>
      <c r="T4" s="2">
        <f>T6+T13</f>
        <v>9878</v>
      </c>
      <c r="U4" s="2">
        <f>U6+U13</f>
        <v>8783.8</v>
      </c>
      <c r="V4" s="6">
        <f>U4/T4*100</f>
        <v>88.92285887831544</v>
      </c>
      <c r="W4" s="2">
        <f>W6+W13</f>
        <v>6705.8</v>
      </c>
      <c r="X4" s="2">
        <f>X6+X13</f>
        <v>5380.8</v>
      </c>
      <c r="Y4" s="6">
        <f>X4/W4*100</f>
        <v>80.24098541561037</v>
      </c>
      <c r="Z4" s="2">
        <f>Z6+Z13</f>
        <v>5069.6</v>
      </c>
      <c r="AA4" s="2">
        <f>AA6+AA13</f>
        <v>4998.6</v>
      </c>
      <c r="AB4" s="6">
        <f>AA4/Z4*100</f>
        <v>98.59949502919363</v>
      </c>
      <c r="AC4" s="2">
        <f>AC6+AC13</f>
        <v>10601.6</v>
      </c>
      <c r="AD4" s="2">
        <f>AD6+AD13</f>
        <v>11047.2</v>
      </c>
      <c r="AE4" s="6">
        <f>AD4/AC4*100</f>
        <v>104.20313914880772</v>
      </c>
      <c r="AF4" s="2">
        <f>AF6+AF13</f>
        <v>6210.3</v>
      </c>
      <c r="AG4" s="2">
        <f>AG6+AG13</f>
        <v>5581.299999999999</v>
      </c>
      <c r="AH4" s="6">
        <f>AG4/AF4*100</f>
        <v>89.87166481490426</v>
      </c>
      <c r="AI4" s="2">
        <f>AI6+AI13</f>
        <v>8001.8</v>
      </c>
      <c r="AJ4" s="2">
        <f>AJ6+AJ13</f>
        <v>6943.5</v>
      </c>
      <c r="AK4" s="6">
        <f>AJ4/AI4*100</f>
        <v>86.77422579919518</v>
      </c>
    </row>
    <row r="5" spans="1:37" ht="16.5" customHeight="1">
      <c r="A5" s="3" t="s">
        <v>2</v>
      </c>
      <c r="B5" s="3"/>
      <c r="C5" s="3"/>
      <c r="D5" s="7"/>
      <c r="E5" s="3"/>
      <c r="F5" s="3"/>
      <c r="G5" s="7"/>
      <c r="H5" s="3"/>
      <c r="I5" s="3"/>
      <c r="J5" s="7"/>
      <c r="K5" s="3"/>
      <c r="L5" s="3"/>
      <c r="M5" s="7"/>
      <c r="N5" s="3"/>
      <c r="O5" s="3"/>
      <c r="P5" s="7"/>
      <c r="Q5" s="3"/>
      <c r="R5" s="3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1.75" customHeight="1">
      <c r="A6" s="2" t="s">
        <v>3</v>
      </c>
      <c r="B6" s="2">
        <v>4119.2</v>
      </c>
      <c r="C6" s="2">
        <v>4294.4</v>
      </c>
      <c r="D6" s="6">
        <f>C6/B6*100</f>
        <v>104.25325305884638</v>
      </c>
      <c r="E6" s="2">
        <v>2652.2</v>
      </c>
      <c r="F6" s="2">
        <v>4733.9</v>
      </c>
      <c r="G6" s="6">
        <f>F6/E6*100</f>
        <v>178.48955584043435</v>
      </c>
      <c r="H6" s="2">
        <v>7000.8</v>
      </c>
      <c r="I6" s="2">
        <v>7810.3</v>
      </c>
      <c r="J6" s="6">
        <f>I6/H6*100</f>
        <v>111.56296423265913</v>
      </c>
      <c r="K6" s="2">
        <v>11956.4</v>
      </c>
      <c r="L6" s="2">
        <v>12487.9</v>
      </c>
      <c r="M6" s="6">
        <f>L6/K6*100</f>
        <v>104.44531798869225</v>
      </c>
      <c r="N6" s="2">
        <v>4274.6</v>
      </c>
      <c r="O6" s="2">
        <v>4177.7</v>
      </c>
      <c r="P6" s="6">
        <f>O6/N6*100</f>
        <v>97.7331212277172</v>
      </c>
      <c r="Q6" s="2">
        <v>4207.2</v>
      </c>
      <c r="R6" s="2">
        <v>3405.1</v>
      </c>
      <c r="S6" s="6">
        <f>R6/Q6*100</f>
        <v>80.93506370032327</v>
      </c>
      <c r="T6" s="9">
        <v>8834.7</v>
      </c>
      <c r="U6" s="9">
        <v>7740.5</v>
      </c>
      <c r="V6" s="6">
        <f>U6/T6*100</f>
        <v>87.61474639772715</v>
      </c>
      <c r="W6" s="9">
        <v>5600.6</v>
      </c>
      <c r="X6" s="9">
        <v>4387.2</v>
      </c>
      <c r="Y6" s="6">
        <f>X6/W6*100</f>
        <v>78.33446416455378</v>
      </c>
      <c r="Z6" s="9">
        <v>3675.3</v>
      </c>
      <c r="AA6" s="9">
        <v>3430.6</v>
      </c>
      <c r="AB6" s="6">
        <f>AA6/Z6*100</f>
        <v>93.3420401055696</v>
      </c>
      <c r="AC6" s="9">
        <v>9017</v>
      </c>
      <c r="AD6" s="9">
        <v>9390.5</v>
      </c>
      <c r="AE6" s="6">
        <f>AD6/AC6*100</f>
        <v>104.14217588998558</v>
      </c>
      <c r="AF6" s="9">
        <v>4580.3</v>
      </c>
      <c r="AG6" s="9">
        <v>4246.9</v>
      </c>
      <c r="AH6" s="6">
        <f>AG6/AF6*100</f>
        <v>92.72100080780734</v>
      </c>
      <c r="AI6" s="9">
        <v>5937.3</v>
      </c>
      <c r="AJ6" s="9">
        <v>4986.9</v>
      </c>
      <c r="AK6" s="6">
        <f>AJ6/AI6*100</f>
        <v>83.99272396543883</v>
      </c>
    </row>
    <row r="7" spans="1:37" ht="15.75">
      <c r="A7" s="3" t="s">
        <v>4</v>
      </c>
      <c r="B7" s="3"/>
      <c r="C7" s="3"/>
      <c r="D7" s="6"/>
      <c r="E7" s="3"/>
      <c r="F7" s="3"/>
      <c r="G7" s="6"/>
      <c r="H7" s="3"/>
      <c r="I7" s="3"/>
      <c r="J7" s="6"/>
      <c r="K7" s="3"/>
      <c r="L7" s="3"/>
      <c r="M7" s="6"/>
      <c r="N7" s="3"/>
      <c r="O7" s="3"/>
      <c r="P7" s="6"/>
      <c r="Q7" s="3"/>
      <c r="R7" s="3"/>
      <c r="S7" s="6"/>
      <c r="T7" s="10"/>
      <c r="U7" s="10"/>
      <c r="V7" s="8"/>
      <c r="W7" s="10"/>
      <c r="X7" s="10"/>
      <c r="Y7" s="8"/>
      <c r="Z7" s="10"/>
      <c r="AA7" s="10"/>
      <c r="AB7" s="8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0.75" customHeight="1">
      <c r="A8" s="4" t="s">
        <v>5</v>
      </c>
      <c r="B8" s="3">
        <v>1312.4</v>
      </c>
      <c r="C8" s="3">
        <v>1475.9</v>
      </c>
      <c r="D8" s="7">
        <f aca="true" t="shared" si="0" ref="D8:D13">C8/B8*100</f>
        <v>112.45809204510819</v>
      </c>
      <c r="E8" s="3">
        <v>1745</v>
      </c>
      <c r="F8" s="3">
        <v>1803.6</v>
      </c>
      <c r="G8" s="7">
        <f aca="true" t="shared" si="1" ref="G8:G13">F8/E8*100</f>
        <v>103.35816618911173</v>
      </c>
      <c r="H8" s="3">
        <v>1741</v>
      </c>
      <c r="I8" s="3">
        <v>1847.4</v>
      </c>
      <c r="J8" s="7">
        <f aca="true" t="shared" si="2" ref="J8:J13">I8/H8*100</f>
        <v>106.11143021252154</v>
      </c>
      <c r="K8" s="3">
        <v>1797.9</v>
      </c>
      <c r="L8" s="3">
        <v>1773.5</v>
      </c>
      <c r="M8" s="7">
        <f aca="true" t="shared" si="3" ref="M8:M13">L8/K8*100</f>
        <v>98.64286111574614</v>
      </c>
      <c r="N8" s="3">
        <v>1481.9</v>
      </c>
      <c r="O8" s="3">
        <v>1513.7</v>
      </c>
      <c r="P8" s="7">
        <f aca="true" t="shared" si="4" ref="P8:P13">O8/N8*100</f>
        <v>102.14589378500574</v>
      </c>
      <c r="Q8" s="3">
        <v>1648.9</v>
      </c>
      <c r="R8" s="3">
        <v>1561.7</v>
      </c>
      <c r="S8" s="7">
        <f aca="true" t="shared" si="5" ref="S8:S13">R8/Q8*100</f>
        <v>94.7116259324398</v>
      </c>
      <c r="T8" s="10">
        <v>1795.7</v>
      </c>
      <c r="U8" s="10">
        <v>1594.7</v>
      </c>
      <c r="V8" s="7">
        <f>U8/T8*100</f>
        <v>88.80659352898591</v>
      </c>
      <c r="W8" s="10">
        <v>1631.6</v>
      </c>
      <c r="X8" s="10">
        <v>1680.9</v>
      </c>
      <c r="Y8" s="7">
        <f aca="true" t="shared" si="6" ref="Y8:Y13">X8/W8*100</f>
        <v>103.0215739151753</v>
      </c>
      <c r="Z8" s="10">
        <v>1579.8</v>
      </c>
      <c r="AA8" s="10">
        <v>1561.6</v>
      </c>
      <c r="AB8" s="7">
        <f aca="true" t="shared" si="7" ref="AB8:AB13">AA8/Z8*100</f>
        <v>98.84795543739713</v>
      </c>
      <c r="AC8" s="10">
        <v>1605.3</v>
      </c>
      <c r="AD8" s="10">
        <v>1623.5</v>
      </c>
      <c r="AE8" s="7">
        <f>AD8/AC8*100</f>
        <v>101.13374447143838</v>
      </c>
      <c r="AF8" s="10">
        <v>1843.4</v>
      </c>
      <c r="AG8" s="10">
        <v>1900.2</v>
      </c>
      <c r="AH8" s="7">
        <f>AG8/AF8*100</f>
        <v>103.08126288380166</v>
      </c>
      <c r="AI8" s="10">
        <v>2523.8</v>
      </c>
      <c r="AJ8" s="10">
        <v>2353.2</v>
      </c>
      <c r="AK8" s="7">
        <f>AJ8/AI8*100</f>
        <v>93.24035185038433</v>
      </c>
    </row>
    <row r="9" spans="1:37" ht="30.75" customHeight="1">
      <c r="A9" s="4" t="s">
        <v>26</v>
      </c>
      <c r="B9" s="3">
        <v>763.4</v>
      </c>
      <c r="C9" s="3">
        <v>1098.3</v>
      </c>
      <c r="D9" s="7">
        <f t="shared" si="0"/>
        <v>143.86953104532353</v>
      </c>
      <c r="E9" s="3">
        <v>285.1</v>
      </c>
      <c r="F9" s="3">
        <v>867.5</v>
      </c>
      <c r="G9" s="7">
        <f t="shared" si="1"/>
        <v>304.2792002806033</v>
      </c>
      <c r="H9" s="7">
        <v>1196.1</v>
      </c>
      <c r="I9" s="3">
        <v>866.1</v>
      </c>
      <c r="J9" s="7">
        <f t="shared" si="2"/>
        <v>72.41033358414849</v>
      </c>
      <c r="K9" s="3">
        <v>790.6</v>
      </c>
      <c r="L9" s="3">
        <v>895.6</v>
      </c>
      <c r="M9" s="7">
        <f t="shared" si="3"/>
        <v>113.28105236529218</v>
      </c>
      <c r="N9" s="3">
        <v>819.6</v>
      </c>
      <c r="O9" s="3">
        <v>948</v>
      </c>
      <c r="P9" s="7">
        <f t="shared" si="4"/>
        <v>115.66617862371888</v>
      </c>
      <c r="Q9" s="3">
        <v>792.7</v>
      </c>
      <c r="R9" s="3">
        <v>859.9</v>
      </c>
      <c r="S9" s="7">
        <f t="shared" si="5"/>
        <v>108.47735587233504</v>
      </c>
      <c r="T9" s="10">
        <v>957.8</v>
      </c>
      <c r="U9" s="10">
        <v>1008</v>
      </c>
      <c r="V9" s="7"/>
      <c r="W9" s="10">
        <v>895.6</v>
      </c>
      <c r="X9" s="10">
        <v>1032.4</v>
      </c>
      <c r="Y9" s="7">
        <f t="shared" si="6"/>
        <v>115.27467619472979</v>
      </c>
      <c r="Z9" s="10">
        <v>988.4</v>
      </c>
      <c r="AA9" s="10">
        <v>1116.6</v>
      </c>
      <c r="AB9" s="7">
        <f t="shared" si="7"/>
        <v>112.97045730473492</v>
      </c>
      <c r="AC9" s="10">
        <v>914.3</v>
      </c>
      <c r="AD9" s="10">
        <v>1037.5</v>
      </c>
      <c r="AE9" s="7">
        <f>AD9/AC9*100</f>
        <v>113.47478945641475</v>
      </c>
      <c r="AF9" s="10">
        <v>906.4</v>
      </c>
      <c r="AG9" s="10">
        <v>1036.3</v>
      </c>
      <c r="AH9" s="7">
        <f>AG9/AF9*100</f>
        <v>114.33142100617827</v>
      </c>
      <c r="AI9" s="10">
        <v>922.9</v>
      </c>
      <c r="AJ9" s="10">
        <v>952.9</v>
      </c>
      <c r="AK9" s="7">
        <f>AJ9/AI9*100</f>
        <v>103.25062303608192</v>
      </c>
    </row>
    <row r="10" spans="1:37" ht="31.5" customHeight="1">
      <c r="A10" s="4" t="s">
        <v>6</v>
      </c>
      <c r="B10" s="3">
        <v>1920.3</v>
      </c>
      <c r="C10" s="3">
        <v>1538.6</v>
      </c>
      <c r="D10" s="7">
        <f t="shared" si="0"/>
        <v>80.12289746393793</v>
      </c>
      <c r="E10" s="3">
        <v>461.6</v>
      </c>
      <c r="F10" s="3">
        <v>1900.4</v>
      </c>
      <c r="G10" s="7">
        <f t="shared" si="1"/>
        <v>411.6984402079723</v>
      </c>
      <c r="H10" s="3">
        <v>3170.3</v>
      </c>
      <c r="I10" s="3">
        <v>3807.1</v>
      </c>
      <c r="J10" s="7">
        <f t="shared" si="2"/>
        <v>120.08642715200453</v>
      </c>
      <c r="K10" s="3">
        <v>8234.3</v>
      </c>
      <c r="L10" s="3">
        <v>8244</v>
      </c>
      <c r="M10" s="7">
        <f t="shared" si="3"/>
        <v>100.11779993442067</v>
      </c>
      <c r="N10" s="3">
        <v>1395.6</v>
      </c>
      <c r="O10" s="3">
        <v>1577</v>
      </c>
      <c r="P10" s="7">
        <f t="shared" si="4"/>
        <v>112.99799369446835</v>
      </c>
      <c r="Q10" s="3">
        <v>1732.6</v>
      </c>
      <c r="R10" s="3">
        <v>898.7</v>
      </c>
      <c r="S10" s="7">
        <f t="shared" si="5"/>
        <v>51.870021932356</v>
      </c>
      <c r="T10" s="10">
        <v>4649.9</v>
      </c>
      <c r="U10" s="10">
        <v>4649.9</v>
      </c>
      <c r="V10" s="7">
        <f>U10/T10*100</f>
        <v>100</v>
      </c>
      <c r="W10" s="10">
        <v>2490</v>
      </c>
      <c r="X10" s="10">
        <v>1367.5</v>
      </c>
      <c r="Y10" s="7">
        <f t="shared" si="6"/>
        <v>54.91967871485943</v>
      </c>
      <c r="Z10" s="10">
        <v>880.6</v>
      </c>
      <c r="AA10" s="10">
        <v>368.3</v>
      </c>
      <c r="AB10" s="7">
        <f t="shared" si="7"/>
        <v>41.823756529638885</v>
      </c>
      <c r="AC10" s="10">
        <v>4922.6</v>
      </c>
      <c r="AD10" s="10">
        <v>5095.1</v>
      </c>
      <c r="AE10" s="7">
        <f>AD10/AC10*100</f>
        <v>103.5042457238045</v>
      </c>
      <c r="AF10" s="10">
        <v>1239.8</v>
      </c>
      <c r="AG10" s="10">
        <v>592.2</v>
      </c>
      <c r="AH10" s="7">
        <f>AG10/AF10*100</f>
        <v>47.76576867236651</v>
      </c>
      <c r="AI10" s="10">
        <v>2163.4</v>
      </c>
      <c r="AJ10" s="10">
        <v>1257.2</v>
      </c>
      <c r="AK10" s="7">
        <f>AJ10/AI10*100</f>
        <v>58.11223074789683</v>
      </c>
    </row>
    <row r="11" spans="1:37" ht="18.75" customHeight="1">
      <c r="A11" s="4" t="s">
        <v>7</v>
      </c>
      <c r="B11" s="3">
        <v>89.5</v>
      </c>
      <c r="C11" s="3">
        <v>151</v>
      </c>
      <c r="D11" s="7">
        <f t="shared" si="0"/>
        <v>168.7150837988827</v>
      </c>
      <c r="E11" s="3">
        <v>123.5</v>
      </c>
      <c r="F11" s="3">
        <v>109.5</v>
      </c>
      <c r="G11" s="7">
        <f t="shared" si="1"/>
        <v>88.66396761133603</v>
      </c>
      <c r="H11" s="3">
        <v>860.7</v>
      </c>
      <c r="I11" s="3">
        <v>1230.9</v>
      </c>
      <c r="J11" s="7">
        <f t="shared" si="2"/>
        <v>143.01150226559778</v>
      </c>
      <c r="K11" s="3">
        <v>1077.3</v>
      </c>
      <c r="L11" s="3">
        <v>1499.4</v>
      </c>
      <c r="M11" s="7">
        <f t="shared" si="3"/>
        <v>139.1812865497076</v>
      </c>
      <c r="N11" s="3">
        <v>512.2</v>
      </c>
      <c r="O11" s="3">
        <v>116.6</v>
      </c>
      <c r="P11" s="7">
        <f t="shared" si="4"/>
        <v>22.764545099570476</v>
      </c>
      <c r="Q11" s="3">
        <v>-10.5</v>
      </c>
      <c r="R11" s="3">
        <v>22.7</v>
      </c>
      <c r="S11" s="7">
        <f t="shared" si="5"/>
        <v>-216.19047619047618</v>
      </c>
      <c r="T11" s="10">
        <v>1359.4</v>
      </c>
      <c r="U11" s="10">
        <v>1359.4</v>
      </c>
      <c r="V11" s="7">
        <f>U11/T11*100</f>
        <v>100</v>
      </c>
      <c r="W11" s="10">
        <v>545</v>
      </c>
      <c r="X11" s="10">
        <v>241.2</v>
      </c>
      <c r="Y11" s="7">
        <f t="shared" si="6"/>
        <v>44.25688073394495</v>
      </c>
      <c r="Z11" s="10">
        <v>184.8</v>
      </c>
      <c r="AA11" s="10">
        <v>302.6</v>
      </c>
      <c r="AB11" s="7">
        <f t="shared" si="7"/>
        <v>163.74458874458875</v>
      </c>
      <c r="AC11" s="10">
        <v>1529.9</v>
      </c>
      <c r="AD11" s="10">
        <v>1560.2</v>
      </c>
      <c r="AE11" s="7">
        <f>AD11/AC11*100</f>
        <v>101.98052160271914</v>
      </c>
      <c r="AF11" s="10">
        <v>531.6</v>
      </c>
      <c r="AG11" s="10">
        <v>657.6</v>
      </c>
      <c r="AH11" s="7">
        <f>AG11/AF11*100</f>
        <v>123.7020316027088</v>
      </c>
      <c r="AI11" s="10">
        <v>283.3</v>
      </c>
      <c r="AJ11" s="10">
        <v>362.3</v>
      </c>
      <c r="AK11" s="7">
        <f>AJ11/AI11*100</f>
        <v>127.8856336039534</v>
      </c>
    </row>
    <row r="12" spans="1:37" ht="17.25" customHeight="1" hidden="1">
      <c r="A12" s="4" t="s">
        <v>8</v>
      </c>
      <c r="B12" s="3"/>
      <c r="C12" s="3"/>
      <c r="D12" s="7" t="e">
        <f t="shared" si="0"/>
        <v>#DIV/0!</v>
      </c>
      <c r="E12" s="3"/>
      <c r="F12" s="3"/>
      <c r="G12" s="7" t="e">
        <f t="shared" si="1"/>
        <v>#DIV/0!</v>
      </c>
      <c r="H12" s="3"/>
      <c r="I12" s="3"/>
      <c r="J12" s="7" t="e">
        <f t="shared" si="2"/>
        <v>#DIV/0!</v>
      </c>
      <c r="K12" s="3"/>
      <c r="L12" s="3"/>
      <c r="M12" s="7" t="e">
        <f t="shared" si="3"/>
        <v>#DIV/0!</v>
      </c>
      <c r="N12" s="3"/>
      <c r="O12" s="3"/>
      <c r="P12" s="7" t="e">
        <f t="shared" si="4"/>
        <v>#DIV/0!</v>
      </c>
      <c r="Q12" s="3"/>
      <c r="R12" s="3"/>
      <c r="S12" s="7" t="e">
        <f t="shared" si="5"/>
        <v>#DIV/0!</v>
      </c>
      <c r="T12" s="10"/>
      <c r="U12" s="10"/>
      <c r="V12" s="7" t="e">
        <f>U12/T12*100</f>
        <v>#DIV/0!</v>
      </c>
      <c r="W12" s="10"/>
      <c r="X12" s="10"/>
      <c r="Y12" s="7" t="e">
        <f t="shared" si="6"/>
        <v>#DIV/0!</v>
      </c>
      <c r="Z12" s="10"/>
      <c r="AA12" s="10"/>
      <c r="AB12" s="7" t="e">
        <f t="shared" si="7"/>
        <v>#DIV/0!</v>
      </c>
      <c r="AC12" s="10"/>
      <c r="AD12" s="10"/>
      <c r="AE12" s="7" t="e">
        <f>AD12/AC12*100</f>
        <v>#DIV/0!</v>
      </c>
      <c r="AF12" s="10"/>
      <c r="AG12" s="10"/>
      <c r="AH12" s="7" t="e">
        <f>AG12/AF12*100</f>
        <v>#DIV/0!</v>
      </c>
      <c r="AI12" s="10"/>
      <c r="AJ12" s="10"/>
      <c r="AK12" s="7" t="e">
        <f>AJ12/AI12*100</f>
        <v>#DIV/0!</v>
      </c>
    </row>
    <row r="13" spans="1:37" ht="24" customHeight="1">
      <c r="A13" s="5" t="s">
        <v>9</v>
      </c>
      <c r="B13" s="2">
        <v>1171.5</v>
      </c>
      <c r="C13" s="2">
        <v>980.5</v>
      </c>
      <c r="D13" s="6">
        <f t="shared" si="0"/>
        <v>83.69611609048229</v>
      </c>
      <c r="E13" s="2">
        <v>5200.3</v>
      </c>
      <c r="F13" s="2">
        <v>1417</v>
      </c>
      <c r="G13" s="6">
        <f t="shared" si="1"/>
        <v>27.248427975309113</v>
      </c>
      <c r="H13" s="2">
        <v>1553.6</v>
      </c>
      <c r="I13" s="2">
        <v>1558.3</v>
      </c>
      <c r="J13" s="6">
        <f t="shared" si="2"/>
        <v>100.30252317198764</v>
      </c>
      <c r="K13" s="2">
        <v>1923.3</v>
      </c>
      <c r="L13" s="2">
        <v>1796.7</v>
      </c>
      <c r="M13" s="6">
        <f t="shared" si="3"/>
        <v>93.41756356262674</v>
      </c>
      <c r="N13" s="2">
        <v>1438.2</v>
      </c>
      <c r="O13" s="2">
        <v>3519.2</v>
      </c>
      <c r="P13" s="6">
        <f t="shared" si="4"/>
        <v>244.69475733555834</v>
      </c>
      <c r="Q13" s="2">
        <v>1000.1</v>
      </c>
      <c r="R13" s="2">
        <v>1186.4</v>
      </c>
      <c r="S13" s="6">
        <f t="shared" si="5"/>
        <v>118.62813718628138</v>
      </c>
      <c r="T13" s="9">
        <v>1043.3</v>
      </c>
      <c r="U13" s="9">
        <v>1043.3</v>
      </c>
      <c r="V13" s="6">
        <f>U13/T13*100</f>
        <v>100</v>
      </c>
      <c r="W13" s="9">
        <v>1105.2</v>
      </c>
      <c r="X13" s="9">
        <v>993.6</v>
      </c>
      <c r="Y13" s="6">
        <f t="shared" si="6"/>
        <v>89.90228013029315</v>
      </c>
      <c r="Z13" s="9">
        <v>1394.3</v>
      </c>
      <c r="AA13" s="9">
        <v>1568</v>
      </c>
      <c r="AB13" s="6">
        <f t="shared" si="7"/>
        <v>112.45786416122785</v>
      </c>
      <c r="AC13" s="9">
        <v>1584.6</v>
      </c>
      <c r="AD13" s="9">
        <v>1656.7</v>
      </c>
      <c r="AE13" s="6">
        <f>AD13/AC13*100</f>
        <v>104.55004417518619</v>
      </c>
      <c r="AF13" s="9">
        <v>1630</v>
      </c>
      <c r="AG13" s="9">
        <v>1334.4</v>
      </c>
      <c r="AH13" s="6">
        <f>AG13/AF13*100</f>
        <v>81.86503067484662</v>
      </c>
      <c r="AI13" s="9">
        <v>2064.5</v>
      </c>
      <c r="AJ13" s="9">
        <v>1956.6</v>
      </c>
      <c r="AK13" s="6">
        <f>AJ13/AI13*100</f>
        <v>94.77355291838218</v>
      </c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</sheetData>
  <sheetProtection/>
  <mergeCells count="26">
    <mergeCell ref="A1:I1"/>
    <mergeCell ref="E2:F2"/>
    <mergeCell ref="G2:G3"/>
    <mergeCell ref="H2:I2"/>
    <mergeCell ref="J2:J3"/>
    <mergeCell ref="A2:A3"/>
    <mergeCell ref="D2:D3"/>
    <mergeCell ref="B2:C2"/>
    <mergeCell ref="S2:S3"/>
    <mergeCell ref="V2:V3"/>
    <mergeCell ref="Y2:Y3"/>
    <mergeCell ref="AB2:AB3"/>
    <mergeCell ref="K2:L2"/>
    <mergeCell ref="M2:M3"/>
    <mergeCell ref="N2:O2"/>
    <mergeCell ref="P2:P3"/>
    <mergeCell ref="AE2:AE3"/>
    <mergeCell ref="AH2:AH3"/>
    <mergeCell ref="AK2:AK3"/>
    <mergeCell ref="Q2:R2"/>
    <mergeCell ref="T2:U2"/>
    <mergeCell ref="W2:X2"/>
    <mergeCell ref="Z2:AA2"/>
    <mergeCell ref="AC2:AD2"/>
    <mergeCell ref="AF2:AG2"/>
    <mergeCell ref="AI2:AJ2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2016-07-21T11:21:39Z</cp:lastPrinted>
  <dcterms:created xsi:type="dcterms:W3CDTF">2003-11-05T12:49:21Z</dcterms:created>
  <dcterms:modified xsi:type="dcterms:W3CDTF">2020-01-22T08:25:06Z</dcterms:modified>
  <cp:category/>
  <cp:version/>
  <cp:contentType/>
  <cp:contentStatus/>
</cp:coreProperties>
</file>