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'Лист2'!$A$1:$C$78</definedName>
  </definedNames>
  <calcPr fullCalcOnLoad="1"/>
</workbook>
</file>

<file path=xl/sharedStrings.xml><?xml version="1.0" encoding="utf-8"?>
<sst xmlns="http://schemas.openxmlformats.org/spreadsheetml/2006/main" count="88" uniqueCount="80">
  <si>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</si>
  <si>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</si>
  <si>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</si>
  <si>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</si>
  <si>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</si>
  <si>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</si>
  <si>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</si>
  <si>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</si>
  <si>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</si>
  <si>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</si>
  <si>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</si>
  <si>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</si>
  <si>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</si>
  <si>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</si>
  <si>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</si>
  <si>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</si>
  <si>
    <t>Недостаток средств на выплату заработной платы с начислениями (без учета переданных государственных полномочий), тыс.рублей</t>
  </si>
  <si>
    <t>Предусмотрено в бюджете на оплату коммунальных услуг на отчетную дату (без учета переданных государственных полномочий), тыс.рублей</t>
  </si>
  <si>
    <t>Недостаток средств на оплату коммунальных услуг, тыс.рублей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</si>
  <si>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</si>
  <si>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</si>
  <si>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</si>
  <si>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</si>
  <si>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</si>
  <si>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</si>
  <si>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</si>
  <si>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</si>
  <si>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</si>
  <si>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</si>
  <si>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Фактический объем муниципальных заимствований в текущем финансовом году на отчетную дату, тыс.рублей 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</si>
  <si>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</si>
  <si>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</si>
  <si>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</si>
  <si>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</si>
  <si>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</si>
  <si>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</si>
  <si>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</si>
  <si>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</si>
  <si>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</si>
  <si>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</si>
  <si>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</si>
  <si>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</si>
  <si>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</si>
  <si>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</si>
  <si>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</si>
  <si>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</si>
  <si>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</si>
  <si>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</si>
  <si>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</si>
  <si>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</si>
  <si>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</si>
  <si>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</si>
  <si>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</si>
  <si>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</si>
  <si>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</si>
  <si>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</si>
  <si>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2.2.1.а.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</si>
  <si>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</si>
  <si>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 xml:space="preserve">2.2.2.а.  Наличие просроченной кредиторской задолженности, тыс. рублей 
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</si>
  <si>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2015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</si>
  <si>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</si>
  <si>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</si>
  <si>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2.2.2.в. Недопущение необоснованного снижения ассигнований на оплату труда и начисления на выплаты по оплате труда, оплату коммунальных услуг к первоначальном плану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</si>
  <si>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</si>
  <si>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Первоначальный план по ассигнованиям на оплату коммунальных услуг (без учета переданных государственных полномочий), тыс.рублей</t>
  </si>
  <si>
    <t>отклонение (-) от первоначального плана</t>
  </si>
  <si>
    <t>Фонд оплаты труда на 2015 год (без учета переданных государственных полномочий), тыс.рублей</t>
  </si>
  <si>
    <t>Невыплаченная заработная плата с начислениями за декабрь 2014 года</t>
  </si>
  <si>
    <t>Потребность средств на оплату коммунальных услуг на 2015 год (без учета переданных государственных полномочий), тыс.рублей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</si>
  <si>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строке 6)</t>
  </si>
  <si>
    <t>Предусмотрено в бюджете на оплату коммунальных услуг на отчетную дату (без учета переданных государственных полномочий), тыс.рублей (соответствует строке 10)</t>
  </si>
  <si>
    <t>Кредиторская задолженность по коммунальным услугам за 2014 год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</si>
  <si>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01.04.2015 года</t>
  </si>
  <si>
    <t>Глава администрации Шабалинского района</t>
  </si>
  <si>
    <t>Заместитель главы администрации района</t>
  </si>
  <si>
    <t>начальник финансового управления</t>
  </si>
  <si>
    <t>Н.А.Игошина</t>
  </si>
  <si>
    <t>А.В.Пересторонин</t>
  </si>
  <si>
    <t>Логинова Наталия Ивановна  Протасова Нина Павловна</t>
  </si>
  <si>
    <t>883345 21771                            883345 21257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</si>
</sst>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64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6" fontId="1" fillId="0" borderId="13" xfId="0" applyNumberFormat="1" applyFont="1" applyFill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42" t="s">
        <v>0</v>
      </c>
      <c r="B1" s="42"/>
      <c r="C1" s="42"/>
    </row>
    <row r="2" spans="1:3" ht="72" customHeight="1" thickBot="1">
      <c r="A2" s="43" t="s">
        <v>72</v>
      </c>
      <c r="B2" s="44"/>
      <c r="C2" s="44"/>
    </row>
    <row r="3" spans="1:3" ht="42.75" customHeight="1">
      <c r="A3" s="39" t="s">
        <v>56</v>
      </c>
      <c r="B3" s="45"/>
      <c r="C3" s="46"/>
    </row>
    <row r="4" spans="1:3" s="1" customFormat="1" ht="25.5">
      <c r="A4" s="13"/>
      <c r="B4" s="5" t="s">
        <v>66</v>
      </c>
      <c r="C4" s="12">
        <v>55499.2</v>
      </c>
    </row>
    <row r="5" spans="1:3" s="1" customFormat="1" ht="15.75" customHeight="1">
      <c r="A5" s="13"/>
      <c r="B5" s="5" t="s">
        <v>67</v>
      </c>
      <c r="C5" s="12">
        <v>981.8</v>
      </c>
    </row>
    <row r="6" spans="1:3" s="1" customFormat="1" ht="25.5">
      <c r="A6" s="13"/>
      <c r="B6" s="5" t="s">
        <v>15</v>
      </c>
      <c r="C6" s="12">
        <v>56481</v>
      </c>
    </row>
    <row r="7" spans="1:3" s="1" customFormat="1" ht="25.5">
      <c r="A7" s="13"/>
      <c r="B7" s="5" t="s">
        <v>16</v>
      </c>
      <c r="C7" s="14">
        <f>C4+C5-C6</f>
        <v>0</v>
      </c>
    </row>
    <row r="8" spans="1:3" ht="25.5">
      <c r="A8" s="11"/>
      <c r="B8" s="4" t="s">
        <v>68</v>
      </c>
      <c r="C8" s="15">
        <v>18198.9</v>
      </c>
    </row>
    <row r="9" spans="1:3" ht="12.75">
      <c r="A9" s="11"/>
      <c r="B9" s="4" t="s">
        <v>71</v>
      </c>
      <c r="C9" s="15">
        <v>2108.7</v>
      </c>
    </row>
    <row r="10" spans="1:3" ht="25.5">
      <c r="A10" s="11"/>
      <c r="B10" s="4" t="s">
        <v>17</v>
      </c>
      <c r="C10" s="15">
        <v>20307.6</v>
      </c>
    </row>
    <row r="11" spans="1:3" ht="13.5" thickBot="1">
      <c r="A11" s="11"/>
      <c r="B11" s="4" t="s">
        <v>18</v>
      </c>
      <c r="C11" s="16">
        <f>C8+C9-C10</f>
        <v>0</v>
      </c>
    </row>
    <row r="12" spans="1:3" ht="81.75" customHeight="1">
      <c r="A12" s="39" t="s">
        <v>57</v>
      </c>
      <c r="B12" s="45"/>
      <c r="C12" s="46"/>
    </row>
    <row r="13" spans="1:5" ht="45.75" customHeight="1">
      <c r="A13" s="24" t="s">
        <v>3</v>
      </c>
      <c r="B13" s="6" t="s">
        <v>48</v>
      </c>
      <c r="C13" s="29">
        <v>20520</v>
      </c>
      <c r="D13" s="1"/>
      <c r="E13" s="1"/>
    </row>
    <row r="14" spans="1:5" ht="41.25" customHeight="1">
      <c r="A14" s="24"/>
      <c r="B14" s="6" t="s">
        <v>49</v>
      </c>
      <c r="C14" s="29">
        <v>18429.8</v>
      </c>
      <c r="D14" s="1"/>
      <c r="E14" s="1"/>
    </row>
    <row r="15" spans="1:5" ht="43.5" customHeight="1">
      <c r="A15" s="24"/>
      <c r="B15" s="6" t="s">
        <v>53</v>
      </c>
      <c r="C15" s="29">
        <f>C14/C13*100</f>
        <v>89.81384015594541</v>
      </c>
      <c r="D15" s="1"/>
      <c r="E15" s="1"/>
    </row>
    <row r="16" spans="1:5" ht="42.75" customHeight="1">
      <c r="A16" s="24" t="s">
        <v>4</v>
      </c>
      <c r="B16" s="6" t="s">
        <v>50</v>
      </c>
      <c r="C16" s="29">
        <v>15382</v>
      </c>
      <c r="D16" s="1"/>
      <c r="E16" s="1"/>
    </row>
    <row r="17" spans="1:5" ht="41.25" customHeight="1">
      <c r="A17" s="24"/>
      <c r="B17" s="6" t="s">
        <v>51</v>
      </c>
      <c r="C17" s="29">
        <v>16112.1</v>
      </c>
      <c r="D17" s="1"/>
      <c r="E17" s="1"/>
    </row>
    <row r="18" spans="1:5" ht="43.5" customHeight="1">
      <c r="A18" s="24"/>
      <c r="B18" s="6" t="s">
        <v>54</v>
      </c>
      <c r="C18" s="29">
        <f>C17/C16*100</f>
        <v>104.74645689767262</v>
      </c>
      <c r="D18" s="1"/>
      <c r="E18" s="1"/>
    </row>
    <row r="19" spans="1:5" ht="39.75" customHeight="1">
      <c r="A19" s="24" t="s">
        <v>52</v>
      </c>
      <c r="B19" s="6" t="s">
        <v>35</v>
      </c>
      <c r="C19" s="29">
        <v>13695</v>
      </c>
      <c r="D19" s="1"/>
      <c r="E19" s="1"/>
    </row>
    <row r="20" spans="1:5" ht="29.25" customHeight="1">
      <c r="A20" s="10"/>
      <c r="B20" s="6" t="s">
        <v>36</v>
      </c>
      <c r="C20" s="29">
        <v>13482.2</v>
      </c>
      <c r="D20" s="1"/>
      <c r="E20" s="1"/>
    </row>
    <row r="21" spans="1:5" ht="39" thickBot="1">
      <c r="A21" s="10"/>
      <c r="B21" s="6" t="s">
        <v>55</v>
      </c>
      <c r="C21" s="29">
        <f>C20/C19*100</f>
        <v>98.44614822928077</v>
      </c>
      <c r="D21" s="1"/>
      <c r="E21" s="1"/>
    </row>
    <row r="22" spans="1:3" ht="18.75" customHeight="1">
      <c r="A22" s="39" t="s">
        <v>58</v>
      </c>
      <c r="B22" s="40"/>
      <c r="C22" s="41"/>
    </row>
    <row r="23" spans="1:3" ht="13.5" thickBot="1">
      <c r="A23" s="11"/>
      <c r="B23" s="4" t="s">
        <v>30</v>
      </c>
      <c r="C23" s="15"/>
    </row>
    <row r="24" spans="1:3" ht="41.25" customHeight="1">
      <c r="A24" s="39" t="s">
        <v>59</v>
      </c>
      <c r="B24" s="40"/>
      <c r="C24" s="41"/>
    </row>
    <row r="25" spans="1:3" ht="25.5">
      <c r="A25" s="10"/>
      <c r="B25" s="7" t="s">
        <v>61</v>
      </c>
      <c r="C25" s="30"/>
    </row>
    <row r="26" spans="1:3" ht="28.5" customHeight="1">
      <c r="A26" s="31" t="s">
        <v>62</v>
      </c>
      <c r="B26" s="32"/>
      <c r="C26" s="33"/>
    </row>
    <row r="27" spans="1:3" s="28" customFormat="1" ht="28.5" customHeight="1">
      <c r="A27" s="17"/>
      <c r="B27" s="5" t="s">
        <v>63</v>
      </c>
      <c r="C27" s="12">
        <v>56481</v>
      </c>
    </row>
    <row r="28" spans="1:3" s="28" customFormat="1" ht="37.5" customHeight="1">
      <c r="A28" s="17"/>
      <c r="B28" s="5" t="s">
        <v>69</v>
      </c>
      <c r="C28" s="12">
        <v>56481</v>
      </c>
    </row>
    <row r="29" spans="1:3" s="28" customFormat="1" ht="18.75" customHeight="1">
      <c r="A29" s="17"/>
      <c r="B29" s="5" t="s">
        <v>65</v>
      </c>
      <c r="C29" s="30">
        <f>C28-C27</f>
        <v>0</v>
      </c>
    </row>
    <row r="30" spans="1:3" s="28" customFormat="1" ht="27" customHeight="1">
      <c r="A30" s="17"/>
      <c r="B30" s="4" t="s">
        <v>64</v>
      </c>
      <c r="C30" s="15">
        <v>20307.6</v>
      </c>
    </row>
    <row r="31" spans="1:3" s="28" customFormat="1" ht="28.5" customHeight="1">
      <c r="A31" s="17"/>
      <c r="B31" s="4" t="s">
        <v>70</v>
      </c>
      <c r="C31" s="15">
        <v>20307.6</v>
      </c>
    </row>
    <row r="32" spans="1:3" ht="21" customHeight="1">
      <c r="A32" s="10"/>
      <c r="B32" s="5" t="s">
        <v>65</v>
      </c>
      <c r="C32" s="30">
        <f>C31-C30</f>
        <v>0</v>
      </c>
    </row>
    <row r="33" spans="1:3" s="2" customFormat="1" ht="26.25" customHeight="1">
      <c r="A33" s="31" t="s">
        <v>60</v>
      </c>
      <c r="B33" s="32"/>
      <c r="C33" s="33"/>
    </row>
    <row r="34" spans="1:3" s="3" customFormat="1" ht="25.5">
      <c r="A34" s="18"/>
      <c r="B34" s="5" t="s">
        <v>19</v>
      </c>
      <c r="C34" s="12">
        <v>21442.3</v>
      </c>
    </row>
    <row r="35" spans="1:3" s="3" customFormat="1" ht="25.5">
      <c r="A35" s="18"/>
      <c r="B35" s="5" t="s">
        <v>20</v>
      </c>
      <c r="C35" s="12">
        <v>23732</v>
      </c>
    </row>
    <row r="36" spans="1:3" s="3" customFormat="1" ht="25.5">
      <c r="A36" s="18"/>
      <c r="B36" s="5" t="s">
        <v>21</v>
      </c>
      <c r="C36" s="12">
        <f>C34-C35</f>
        <v>-2289.7000000000007</v>
      </c>
    </row>
    <row r="37" spans="1:3" ht="26.25" customHeight="1">
      <c r="A37" s="34" t="s">
        <v>47</v>
      </c>
      <c r="B37" s="35"/>
      <c r="C37" s="36"/>
    </row>
    <row r="38" spans="1:3" ht="12.75">
      <c r="A38" s="19"/>
      <c r="B38" s="4" t="s">
        <v>2</v>
      </c>
      <c r="C38" s="15" t="s">
        <v>1</v>
      </c>
    </row>
    <row r="39" spans="1:3" ht="30" customHeight="1">
      <c r="A39" s="34" t="s">
        <v>13</v>
      </c>
      <c r="B39" s="37"/>
      <c r="C39" s="38"/>
    </row>
    <row r="40" spans="1:3" ht="38.25">
      <c r="A40" s="26" t="s">
        <v>3</v>
      </c>
      <c r="B40" s="4" t="s">
        <v>37</v>
      </c>
      <c r="C40" s="15">
        <v>46610.5</v>
      </c>
    </row>
    <row r="41" spans="1:3" ht="38.25">
      <c r="A41" s="27"/>
      <c r="B41" s="4" t="s">
        <v>9</v>
      </c>
      <c r="C41" s="15">
        <v>7700</v>
      </c>
    </row>
    <row r="42" spans="1:3" ht="27.75" customHeight="1">
      <c r="A42" s="23"/>
      <c r="B42" s="4" t="s">
        <v>39</v>
      </c>
      <c r="C42" s="15">
        <v>0</v>
      </c>
    </row>
    <row r="43" spans="1:3" ht="32.25" customHeight="1">
      <c r="A43" s="23"/>
      <c r="B43" s="4" t="s">
        <v>31</v>
      </c>
      <c r="C43" s="15">
        <v>2948.9</v>
      </c>
    </row>
    <row r="44" spans="1:3" ht="38.25">
      <c r="A44" s="23"/>
      <c r="B44" s="4" t="s">
        <v>38</v>
      </c>
      <c r="C44" s="22">
        <f>IF((C41-C42)&gt;(C40-C43),(C41-C42)-((C40-C43)),IF((C41-C42)&lt;=(C40-C43),0))</f>
        <v>0</v>
      </c>
    </row>
    <row r="45" spans="1:3" ht="25.5">
      <c r="A45" s="26" t="s">
        <v>4</v>
      </c>
      <c r="B45" s="4" t="s">
        <v>32</v>
      </c>
      <c r="C45" s="15">
        <v>13046.9</v>
      </c>
    </row>
    <row r="46" spans="1:3" ht="12.75">
      <c r="A46" s="11"/>
      <c r="B46" s="4" t="s">
        <v>33</v>
      </c>
      <c r="C46" s="15">
        <v>0</v>
      </c>
    </row>
    <row r="47" spans="1:3" ht="31.5" customHeight="1">
      <c r="A47" s="11"/>
      <c r="B47" s="4" t="s">
        <v>40</v>
      </c>
      <c r="C47" s="15"/>
    </row>
    <row r="48" spans="1:3" ht="25.5">
      <c r="A48" s="11"/>
      <c r="B48" s="4" t="s">
        <v>34</v>
      </c>
      <c r="C48" s="15">
        <v>570.9</v>
      </c>
    </row>
    <row r="49" spans="1:3" ht="38.25">
      <c r="A49" s="11"/>
      <c r="B49" s="4" t="s">
        <v>5</v>
      </c>
      <c r="C49" s="22">
        <f>IF((C46-C47)&gt;(C45-C48),(C46-C47)-((C45-C48)),IF((C46-C47)&lt;=(C45-C48),0))</f>
        <v>0</v>
      </c>
    </row>
    <row r="50" spans="1:3" ht="32.25" customHeight="1">
      <c r="A50" s="34" t="s">
        <v>46</v>
      </c>
      <c r="B50" s="37"/>
      <c r="C50" s="38"/>
    </row>
    <row r="51" spans="1:3" ht="25.5">
      <c r="A51" s="26" t="s">
        <v>3</v>
      </c>
      <c r="B51" s="4" t="s">
        <v>41</v>
      </c>
      <c r="C51" s="15">
        <v>197850.6</v>
      </c>
    </row>
    <row r="52" spans="1:3" ht="38.25">
      <c r="A52" s="27"/>
      <c r="B52" s="4" t="s">
        <v>43</v>
      </c>
      <c r="C52" s="15">
        <v>62526.3</v>
      </c>
    </row>
    <row r="53" spans="1:3" ht="25.5">
      <c r="A53" s="23"/>
      <c r="B53" s="4" t="s">
        <v>42</v>
      </c>
      <c r="C53" s="15">
        <v>300</v>
      </c>
    </row>
    <row r="54" spans="1:3" ht="12.75">
      <c r="A54" s="23"/>
      <c r="B54" s="4" t="s">
        <v>6</v>
      </c>
      <c r="C54" s="14">
        <f>C53/(C51-C52)*100</f>
        <v>0.22168967436003734</v>
      </c>
    </row>
    <row r="55" spans="1:3" ht="38.25">
      <c r="A55" s="23"/>
      <c r="B55" s="4" t="s">
        <v>7</v>
      </c>
      <c r="C55" s="14">
        <v>15</v>
      </c>
    </row>
    <row r="56" spans="1:3" ht="51">
      <c r="A56" s="23"/>
      <c r="B56" s="4" t="s">
        <v>8</v>
      </c>
      <c r="C56" s="14">
        <f>IF((C53/(C51-C52)*100)&gt;15,C53-((C51-C52)*15/100),IF((C53/(C51-C52)*100)&lt;=15,0))</f>
        <v>0</v>
      </c>
    </row>
    <row r="57" spans="1:3" ht="19.5" customHeight="1">
      <c r="A57" s="26" t="s">
        <v>4</v>
      </c>
      <c r="B57" s="4" t="s">
        <v>44</v>
      </c>
      <c r="C57" s="12">
        <v>40178.5</v>
      </c>
    </row>
    <row r="58" spans="1:3" ht="29.25" customHeight="1">
      <c r="A58" s="20"/>
      <c r="B58" s="4" t="s">
        <v>45</v>
      </c>
      <c r="C58" s="12">
        <v>13680.1</v>
      </c>
    </row>
    <row r="59" spans="1:3" ht="25.5">
      <c r="A59" s="11"/>
      <c r="B59" s="4" t="s">
        <v>10</v>
      </c>
      <c r="C59" s="12">
        <v>52.1</v>
      </c>
    </row>
    <row r="60" spans="1:3" ht="12.75">
      <c r="A60" s="11"/>
      <c r="B60" s="4" t="s">
        <v>6</v>
      </c>
      <c r="C60" s="14">
        <f>C59/(C57-C58)*100</f>
        <v>0.19661564471817167</v>
      </c>
    </row>
    <row r="61" spans="1:3" ht="38.25">
      <c r="A61" s="11"/>
      <c r="B61" s="4" t="s">
        <v>11</v>
      </c>
      <c r="C61" s="16">
        <v>15</v>
      </c>
    </row>
    <row r="62" spans="1:3" ht="51">
      <c r="A62" s="11"/>
      <c r="B62" s="4" t="s">
        <v>12</v>
      </c>
      <c r="C62" s="16">
        <f>IF((C59/(C57-C58)*100)&gt;15,C59-((C57-C58)*15/100),IF((C59/(C57-C58)*100)&lt;=15,0))</f>
        <v>0</v>
      </c>
    </row>
    <row r="63" spans="1:3" ht="32.25" customHeight="1">
      <c r="A63" s="34" t="s">
        <v>14</v>
      </c>
      <c r="B63" s="37"/>
      <c r="C63" s="38"/>
    </row>
    <row r="64" spans="1:3" ht="25.5">
      <c r="A64" s="27" t="s">
        <v>3</v>
      </c>
      <c r="B64" s="5" t="s">
        <v>26</v>
      </c>
      <c r="C64" s="12">
        <v>7700</v>
      </c>
    </row>
    <row r="65" spans="1:3" ht="12.75">
      <c r="A65" s="27"/>
      <c r="B65" s="5" t="s">
        <v>24</v>
      </c>
      <c r="C65" s="12">
        <v>6520.9</v>
      </c>
    </row>
    <row r="66" spans="1:3" ht="38.25">
      <c r="A66" s="27"/>
      <c r="B66" s="5" t="s">
        <v>28</v>
      </c>
      <c r="C66" s="12">
        <v>4000</v>
      </c>
    </row>
    <row r="67" spans="1:3" ht="38.25">
      <c r="A67" s="25"/>
      <c r="B67" s="5" t="s">
        <v>25</v>
      </c>
      <c r="C67" s="16">
        <f>C64-C65-C66</f>
        <v>-2820.8999999999996</v>
      </c>
    </row>
    <row r="68" spans="1:3" ht="25.5">
      <c r="A68" s="27" t="s">
        <v>4</v>
      </c>
      <c r="B68" s="5" t="s">
        <v>29</v>
      </c>
      <c r="C68" s="12">
        <v>4000</v>
      </c>
    </row>
    <row r="69" spans="1:3" ht="12.75">
      <c r="A69" s="21"/>
      <c r="B69" s="5" t="s">
        <v>22</v>
      </c>
      <c r="C69" s="12"/>
    </row>
    <row r="70" spans="1:3" ht="38.25">
      <c r="A70" s="21"/>
      <c r="B70" s="5" t="s">
        <v>27</v>
      </c>
      <c r="C70" s="12">
        <v>4000</v>
      </c>
    </row>
    <row r="71" spans="1:3" ht="25.5">
      <c r="A71" s="18"/>
      <c r="B71" s="5" t="s">
        <v>23</v>
      </c>
      <c r="C71" s="16">
        <f>C68-C69-C70</f>
        <v>0</v>
      </c>
    </row>
    <row r="73" spans="2:3" ht="12.75">
      <c r="B73" s="8" t="s">
        <v>73</v>
      </c>
      <c r="C73" t="s">
        <v>77</v>
      </c>
    </row>
    <row r="75" ht="12.75">
      <c r="B75" s="8" t="s">
        <v>74</v>
      </c>
    </row>
    <row r="76" spans="2:3" ht="12.75">
      <c r="B76" s="8" t="s">
        <v>75</v>
      </c>
      <c r="C76" t="s">
        <v>76</v>
      </c>
    </row>
    <row r="77" ht="12.75">
      <c r="B77" s="8" t="s">
        <v>78</v>
      </c>
    </row>
    <row r="78" ht="12.75">
      <c r="B78" s="8" t="s">
        <v>79</v>
      </c>
    </row>
    <row r="82" ht="12.75">
      <c r="B82" s="9"/>
    </row>
    <row r="83" ht="12.75">
      <c r="B83" s="9"/>
    </row>
    <row r="84" ht="12.75">
      <c r="B84" s="9"/>
    </row>
  </sheetData>
  <sheetProtection/>
  <mergeCells count="12">
    <mergeCell ref="A22:C22"/>
    <mergeCell ref="A26:C26"/>
    <mergeCell ref="A1:C1"/>
    <mergeCell ref="A2:C2"/>
    <mergeCell ref="A3:C3"/>
    <mergeCell ref="A12:C12"/>
    <mergeCell ref="A33:C33"/>
    <mergeCell ref="A37:C37"/>
    <mergeCell ref="A39:C39"/>
    <mergeCell ref="A50:C50"/>
    <mergeCell ref="A63:C63"/>
    <mergeCell ref="A24:C24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2015-04-17T12:27:11Z</cp:lastPrinted>
  <dcterms:created xsi:type="dcterms:W3CDTF">2009-04-09T04:11:11Z</dcterms:created>
  <dcterms:modified xsi:type="dcterms:W3CDTF">2015-04-17T12:54:57Z</dcterms:modified>
  <cp:category/>
  <cp:version/>
  <cp:contentType/>
  <cp:contentStatus/>
</cp:coreProperties>
</file>